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Лист1!$A$1:$J$25</definedName>
  </definedNames>
  <calcPr calcId="145621"/>
</workbook>
</file>

<file path=xl/calcChain.xml><?xml version="1.0" encoding="utf-8"?>
<calcChain xmlns="http://schemas.openxmlformats.org/spreadsheetml/2006/main">
  <c r="F23" i="1" l="1"/>
  <c r="F13" i="1"/>
  <c r="E24" i="1" l="1"/>
  <c r="J23" i="1"/>
  <c r="I23" i="1"/>
  <c r="H23" i="1"/>
  <c r="G23" i="1"/>
  <c r="J13" i="1"/>
  <c r="I13" i="1"/>
  <c r="G13" i="1"/>
  <c r="G24" i="1" l="1"/>
  <c r="I24" i="1"/>
  <c r="J24" i="1"/>
</calcChain>
</file>

<file path=xl/sharedStrings.xml><?xml version="1.0" encoding="utf-8"?>
<sst xmlns="http://schemas.openxmlformats.org/spreadsheetml/2006/main" count="85" uniqueCount="68">
  <si>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</si>
  <si>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</si>
  <si>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</si>
  <si>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</si>
  <si>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</si>
  <si>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</si>
  <si>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</si>
  <si>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</si>
  <si>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</si>
  <si>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</si>
  <si>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</si>
  <si>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</si>
  <si>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</si>
  <si>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1/150</t>
  </si>
  <si>
    <t>Итого за прием пищи:</t>
  </si>
  <si>
    <t>Обед</t>
  </si>
  <si>
    <t>1/60</t>
  </si>
  <si>
    <t>1/90/9</t>
  </si>
  <si>
    <t>1/180</t>
  </si>
  <si>
    <t>ФРУКТЫ сезонные калиброванные (яблоко 1 шт)</t>
  </si>
  <si>
    <t>Всего за день:</t>
  </si>
  <si>
    <t>1/80</t>
  </si>
  <si>
    <t>КОФЕЙНЫЙ НАПИТОК С МОЛОКОМ</t>
  </si>
  <si>
    <t>БОРЩ С КАПУСТОЙ И КАРТОФЕЛЕМ СО СМЕТАНОЙ</t>
  </si>
  <si>
    <t>РЫБА  МИНТАЙ ПРИПУЩЕННАЯ С МАСЛОМ СЛИВОЧНЫМ "Крестьянским" 72,5%</t>
  </si>
  <si>
    <t>КАРТОФЕЛЬ ОТВАРНОЙ с маслом сливочным "Крестьянским" 72,5%</t>
  </si>
  <si>
    <t xml:space="preserve">ФРУКТЫ сезонные калиброванные (яблоко 1 шт) </t>
  </si>
  <si>
    <t>Утверждаю</t>
  </si>
  <si>
    <t>Директор   _________</t>
  </si>
  <si>
    <t xml:space="preserve">__________ </t>
  </si>
  <si>
    <t>Школа</t>
  </si>
  <si>
    <t>Отд./корп</t>
  </si>
  <si>
    <t>3,95</t>
  </si>
  <si>
    <t>10,22</t>
  </si>
  <si>
    <t>№ 14 2015г.</t>
  </si>
  <si>
    <t>3,46</t>
  </si>
  <si>
    <t>23,1</t>
  </si>
  <si>
    <t>Дата</t>
  </si>
  <si>
    <t>Прием пищи</t>
  </si>
  <si>
    <t>Раздел</t>
  </si>
  <si>
    <t>№ рецепт</t>
  </si>
  <si>
    <t>хлеб рж.</t>
  </si>
  <si>
    <t>№ 71 2015г.</t>
  </si>
  <si>
    <t>гастрон</t>
  </si>
  <si>
    <t>овощи</t>
  </si>
  <si>
    <t>фрукты</t>
  </si>
  <si>
    <t>1блюдо</t>
  </si>
  <si>
    <t>гарнир</t>
  </si>
  <si>
    <t>№ 379 2015г.</t>
  </si>
  <si>
    <t>№ 82 2015г.</t>
  </si>
  <si>
    <t>№ 227 2015г.</t>
  </si>
  <si>
    <t>№ 310 2015г.</t>
  </si>
  <si>
    <t>№ 342 2015г.</t>
  </si>
  <si>
    <t>блюдо из яиц</t>
  </si>
  <si>
    <t>напиток</t>
  </si>
  <si>
    <t>хлеб пш</t>
  </si>
  <si>
    <t>блюдо из рыбы</t>
  </si>
  <si>
    <t>135/13</t>
  </si>
  <si>
    <t>250/10</t>
  </si>
  <si>
    <r>
      <t>О</t>
    </r>
    <r>
      <rPr>
        <sz val="10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</si>
  <si>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ИКРА КАБАЧКОВАЯ КОНСЕРВИРОВАННАЯ</t>
  </si>
  <si>
    <t>210/2015</t>
  </si>
  <si>
    <t>ОВОЩИ НАТУРАЛЬНЫЕ СВЕЖИЕ (ОГУРЦЫ)</t>
  </si>
  <si>
    <t>7,94</t>
  </si>
  <si>
    <t>КОМПОТ ИЗ СВЕЖИХ ЯБЛОК</t>
  </si>
  <si>
    <t>МЕНЮ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</si>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</sst>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dd\.mm\.yyyy"/>
    <numFmt numFmtId="167" formatCode="#,##0.0;\-#,##0.0"/>
  </numFmts>
  <fonts count="17">
    <font>
      <sz val="11"/>
      <color theme="1"/>
      <name val="Calibri"/>
      <charset val="13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9" fillId="5" borderId="0">
      <alignment horizontal="left" vertical="top"/>
    </xf>
    <xf numFmtId="0" fontId="9" fillId="5" borderId="0">
      <alignment horizontal="left" vertical="top"/>
    </xf>
    <xf numFmtId="0" fontId="2" fillId="0" borderId="0"/>
  </cellStyleXfs>
  <cellXfs count="76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1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2" borderId="4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/>
    <xf numFmtId="165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1" fillId="2" borderId="4" xfId="0" applyFont="1" applyFill="1" applyBorder="1" applyAlignment="1"/>
    <xf numFmtId="0" fontId="12" fillId="4" borderId="4" xfId="0" applyFont="1" applyFill="1" applyBorder="1" applyAlignment="1">
      <alignment wrapText="1"/>
    </xf>
    <xf numFmtId="0" fontId="11" fillId="3" borderId="4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167" fontId="10" fillId="2" borderId="11" xfId="0" applyNumberFormat="1" applyFont="1" applyFill="1" applyBorder="1" applyAlignment="1">
      <alignment horizontal="center" vertical="center" wrapText="1"/>
    </xf>
    <xf numFmtId="167" fontId="13" fillId="2" borderId="11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/>
    <xf numFmtId="0" fontId="11" fillId="3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49" fontId="0" fillId="6" borderId="14" xfId="0" applyNumberFormat="1" applyFill="1" applyBorder="1" applyAlignment="1" applyProtection="1">
      <protection locked="0"/>
    </xf>
    <xf numFmtId="166" fontId="0" fillId="6" borderId="14" xfId="0" applyNumberFormat="1" applyFill="1" applyBorder="1" applyAlignment="1" applyProtection="1">
      <protection locked="0"/>
    </xf>
    <xf numFmtId="0" fontId="1" fillId="3" borderId="15" xfId="0" applyFont="1" applyFill="1" applyBorder="1" applyAlignment="1"/>
    <xf numFmtId="0" fontId="11" fillId="3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11" fillId="2" borderId="12" xfId="0" applyFont="1" applyFill="1" applyBorder="1" applyAlignment="1"/>
    <xf numFmtId="0" fontId="0" fillId="0" borderId="12" xfId="0" applyBorder="1">
      <alignment vertical="center"/>
    </xf>
    <xf numFmtId="0" fontId="0" fillId="0" borderId="0" xfId="0" applyAlignment="1"/>
    <xf numFmtId="0" fontId="0" fillId="6" borderId="6" xfId="0" applyFill="1" applyBorder="1" applyAlignment="1" applyProtection="1">
      <protection locked="0"/>
    </xf>
    <xf numFmtId="0" fontId="0" fillId="6" borderId="7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2" borderId="4" xfId="0" applyFont="1" applyFill="1" applyBorder="1" applyAlignment="1">
      <alignment horizontal="center" vertical="center" wrapText="1"/>
    </xf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Normal="100" zoomScaleSheetLayoutView="100" workbookViewId="0">
      <selection activeCell="A25" sqref="A25:J25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0" ht="25.5" customHeight="1">
      <c r="A1" s="9"/>
      <c r="B1" s="10"/>
      <c r="C1" s="10"/>
      <c r="D1" s="11"/>
      <c r="E1" s="11"/>
      <c r="F1" s="11"/>
      <c r="G1" s="11"/>
      <c r="H1" s="11"/>
      <c r="I1" s="11"/>
      <c r="J1" s="11" t="s">
        <v>27</v>
      </c>
    </row>
    <row r="2" spans="1:10" ht="25.5" customHeight="1">
      <c r="A2" s="9"/>
      <c r="B2" s="10"/>
      <c r="C2" s="10"/>
      <c r="D2" s="11"/>
      <c r="E2" s="11"/>
      <c r="F2" s="11"/>
      <c r="G2" s="11"/>
      <c r="H2" s="71" t="s">
        <v>28</v>
      </c>
      <c r="I2" s="71"/>
      <c r="J2" s="11" t="s">
        <v>29</v>
      </c>
    </row>
    <row r="3" spans="1:10" ht="47.1" customHeight="1">
      <c r="A3" s="9"/>
      <c r="B3" s="10"/>
      <c r="C3" s="10"/>
      <c r="D3" s="68" t="s">
        <v>65</v>
      </c>
      <c r="E3" s="11"/>
      <c r="F3" s="11"/>
      <c r="G3" s="11"/>
      <c r="H3" s="11"/>
      <c r="I3" s="11"/>
      <c r="J3" s="11"/>
    </row>
    <row r="4" spans="1:10" s="2" customFormat="1" ht="25.5" customHeight="1">
      <c r="A4" s="9" t="s">
        <v>30</v>
      </c>
      <c r="B4" s="72" t="s">
        <v>67</v>
      </c>
      <c r="C4" s="73"/>
      <c r="D4" s="74"/>
      <c r="E4" s="11" t="s">
        <v>31</v>
      </c>
      <c r="F4" s="50"/>
      <c r="G4" s="11"/>
      <c r="H4" s="11"/>
      <c r="I4" s="11" t="s">
        <v>37</v>
      </c>
      <c r="J4" s="51">
        <v>45538</v>
      </c>
    </row>
    <row r="5" spans="1:10" s="2" customFormat="1" ht="25.5" customHeight="1">
      <c r="A5" s="26" t="s">
        <v>38</v>
      </c>
      <c r="B5" s="27" t="s">
        <v>39</v>
      </c>
      <c r="C5" s="28" t="s">
        <v>40</v>
      </c>
      <c r="D5" s="13" t="s">
        <v>0</v>
      </c>
      <c r="E5" s="13" t="s">
        <v>1</v>
      </c>
      <c r="F5" s="13" t="s">
        <v>2</v>
      </c>
      <c r="G5" s="14" t="s">
        <v>3</v>
      </c>
      <c r="H5" s="14" t="s">
        <v>4</v>
      </c>
      <c r="I5" s="14" t="s">
        <v>5</v>
      </c>
      <c r="J5" s="14" t="s">
        <v>6</v>
      </c>
    </row>
    <row r="6" spans="1:10" s="2" customFormat="1" ht="25.5" customHeight="1">
      <c r="A6" s="58"/>
      <c r="B6" s="29" t="s">
        <v>43</v>
      </c>
      <c r="C6" s="47" t="s">
        <v>34</v>
      </c>
      <c r="D6" s="57" t="s">
        <v>11</v>
      </c>
      <c r="E6" s="21" t="s">
        <v>12</v>
      </c>
      <c r="F6" s="56" t="s">
        <v>33</v>
      </c>
      <c r="G6" s="18">
        <v>66</v>
      </c>
      <c r="H6" s="18">
        <v>0.08</v>
      </c>
      <c r="I6" s="18">
        <v>7.2</v>
      </c>
      <c r="J6" s="18">
        <v>0.1</v>
      </c>
    </row>
    <row r="7" spans="1:10" s="2" customFormat="1" ht="25.5" customHeight="1">
      <c r="A7" s="58"/>
      <c r="B7" s="26" t="s">
        <v>53</v>
      </c>
      <c r="C7" s="28" t="s">
        <v>61</v>
      </c>
      <c r="D7" s="64" t="s">
        <v>59</v>
      </c>
      <c r="E7" s="60" t="s">
        <v>57</v>
      </c>
      <c r="F7" s="59">
        <v>33.11</v>
      </c>
      <c r="G7" s="61">
        <v>285.8</v>
      </c>
      <c r="H7" s="61">
        <v>13.8</v>
      </c>
      <c r="I7" s="61">
        <v>24.5</v>
      </c>
      <c r="J7" s="61">
        <v>2.6</v>
      </c>
    </row>
    <row r="8" spans="1:10" s="2" customFormat="1" ht="25.5" customHeight="1">
      <c r="A8" s="58"/>
      <c r="B8" s="27" t="s">
        <v>44</v>
      </c>
      <c r="C8" s="28"/>
      <c r="D8" s="49" t="s">
        <v>60</v>
      </c>
      <c r="E8" s="65" t="s">
        <v>21</v>
      </c>
      <c r="F8" s="59">
        <v>8</v>
      </c>
      <c r="G8" s="61">
        <v>36.1</v>
      </c>
      <c r="H8" s="61">
        <v>1.3</v>
      </c>
      <c r="I8" s="61">
        <v>1</v>
      </c>
      <c r="J8" s="61">
        <v>6.4</v>
      </c>
    </row>
    <row r="9" spans="1:10" s="2" customFormat="1" ht="24" customHeight="1">
      <c r="A9" s="52"/>
      <c r="B9" s="46" t="s">
        <v>54</v>
      </c>
      <c r="C9" s="47" t="s">
        <v>48</v>
      </c>
      <c r="D9" s="49" t="s">
        <v>22</v>
      </c>
      <c r="E9" s="54" t="s">
        <v>7</v>
      </c>
      <c r="F9" s="54">
        <v>8.16</v>
      </c>
      <c r="G9" s="55">
        <v>103.5</v>
      </c>
      <c r="H9" s="55">
        <v>3.1</v>
      </c>
      <c r="I9" s="55">
        <v>2.4</v>
      </c>
      <c r="J9" s="55">
        <v>17.2</v>
      </c>
    </row>
    <row r="10" spans="1:10" s="2" customFormat="1" ht="23.25" customHeight="1">
      <c r="A10" s="19"/>
      <c r="B10" s="53" t="s">
        <v>55</v>
      </c>
      <c r="C10" s="62"/>
      <c r="D10" s="63" t="s">
        <v>8</v>
      </c>
      <c r="E10" s="21" t="s">
        <v>9</v>
      </c>
      <c r="F10" s="56" t="s">
        <v>35</v>
      </c>
      <c r="G10" s="18">
        <v>116.9</v>
      </c>
      <c r="H10" s="20">
        <v>3.95</v>
      </c>
      <c r="I10" s="18">
        <v>0.5</v>
      </c>
      <c r="J10" s="18">
        <v>24.15</v>
      </c>
    </row>
    <row r="11" spans="1:10" s="2" customFormat="1" ht="23.25" customHeight="1">
      <c r="A11" s="19"/>
      <c r="B11" s="46" t="s">
        <v>41</v>
      </c>
      <c r="C11" s="42"/>
      <c r="D11" s="16" t="s">
        <v>10</v>
      </c>
      <c r="E11" s="21" t="s">
        <v>9</v>
      </c>
      <c r="F11" s="56" t="s">
        <v>32</v>
      </c>
      <c r="G11" s="20">
        <v>129</v>
      </c>
      <c r="H11" s="18">
        <v>4.25</v>
      </c>
      <c r="I11" s="20">
        <v>1.65</v>
      </c>
      <c r="J11" s="20">
        <v>21.25</v>
      </c>
    </row>
    <row r="12" spans="1:10" s="2" customFormat="1" ht="26.25" customHeight="1">
      <c r="A12" s="19"/>
      <c r="B12" s="29" t="s">
        <v>45</v>
      </c>
      <c r="C12" s="42"/>
      <c r="D12" s="22" t="s">
        <v>19</v>
      </c>
      <c r="E12" s="21" t="s">
        <v>13</v>
      </c>
      <c r="F12" s="56" t="s">
        <v>36</v>
      </c>
      <c r="G12" s="18">
        <v>69.5</v>
      </c>
      <c r="H12" s="18">
        <v>0.6</v>
      </c>
      <c r="I12" s="18">
        <v>0.6</v>
      </c>
      <c r="J12" s="18">
        <v>14.7</v>
      </c>
    </row>
    <row r="13" spans="1:10" ht="24" customHeight="1">
      <c r="A13" s="12"/>
      <c r="B13" s="12"/>
      <c r="C13" s="43"/>
      <c r="D13" s="23" t="s">
        <v>14</v>
      </c>
      <c r="E13" s="13">
        <v>668</v>
      </c>
      <c r="F13" s="25">
        <f>F6+F7+F8+F9+F10+F11+F12</f>
        <v>90</v>
      </c>
      <c r="G13" s="24">
        <f>SUM(G4:G12)</f>
        <v>806.80000000000007</v>
      </c>
      <c r="H13" s="24">
        <v>27.15</v>
      </c>
      <c r="I13" s="24">
        <f>SUM(I4:I12)</f>
        <v>37.85</v>
      </c>
      <c r="J13" s="24">
        <f>SUM(J4:J12)</f>
        <v>45624.399999999994</v>
      </c>
    </row>
    <row r="14" spans="1:10" ht="16.5" customHeight="1">
      <c r="A14" s="12"/>
      <c r="B14" s="12"/>
      <c r="C14" s="15"/>
      <c r="D14" s="75" t="s">
        <v>15</v>
      </c>
      <c r="E14" s="75"/>
      <c r="F14" s="75"/>
      <c r="G14" s="75"/>
      <c r="H14" s="75"/>
      <c r="I14" s="75"/>
      <c r="J14" s="75"/>
    </row>
    <row r="15" spans="1:10" s="2" customFormat="1" ht="29.25" customHeight="1">
      <c r="A15" s="45" t="s">
        <v>15</v>
      </c>
      <c r="B15" s="29" t="s">
        <v>44</v>
      </c>
      <c r="C15" s="41" t="s">
        <v>42</v>
      </c>
      <c r="D15" s="16" t="s">
        <v>62</v>
      </c>
      <c r="E15" s="21" t="s">
        <v>16</v>
      </c>
      <c r="F15" s="56" t="s">
        <v>63</v>
      </c>
      <c r="G15" s="18">
        <v>9.6</v>
      </c>
      <c r="H15" s="18">
        <v>0.56000000000000005</v>
      </c>
      <c r="I15" s="18">
        <v>0.1</v>
      </c>
      <c r="J15" s="18">
        <v>1.52</v>
      </c>
    </row>
    <row r="16" spans="1:10" s="2" customFormat="1" ht="30.75" customHeight="1">
      <c r="A16" s="19"/>
      <c r="B16" s="29" t="s">
        <v>46</v>
      </c>
      <c r="C16" s="44" t="s">
        <v>49</v>
      </c>
      <c r="D16" s="33" t="s">
        <v>23</v>
      </c>
      <c r="E16" s="48" t="s">
        <v>58</v>
      </c>
      <c r="F16" s="34">
        <v>10.3</v>
      </c>
      <c r="G16" s="35">
        <v>102</v>
      </c>
      <c r="H16" s="35">
        <v>1.8</v>
      </c>
      <c r="I16" s="35">
        <v>5</v>
      </c>
      <c r="J16" s="35">
        <v>12.3</v>
      </c>
    </row>
    <row r="17" spans="1:10" s="2" customFormat="1" ht="33.75" customHeight="1">
      <c r="A17" s="19"/>
      <c r="B17" s="46" t="s">
        <v>56</v>
      </c>
      <c r="C17" s="44" t="s">
        <v>50</v>
      </c>
      <c r="D17" s="33" t="s">
        <v>24</v>
      </c>
      <c r="E17" s="36" t="s">
        <v>17</v>
      </c>
      <c r="F17" s="17">
        <v>21.25</v>
      </c>
      <c r="G17" s="35">
        <v>131.4</v>
      </c>
      <c r="H17" s="35">
        <v>15.3</v>
      </c>
      <c r="I17" s="35">
        <v>8.2200000000000006</v>
      </c>
      <c r="J17" s="35">
        <v>0.92</v>
      </c>
    </row>
    <row r="18" spans="1:10" s="2" customFormat="1" ht="30.75" customHeight="1">
      <c r="A18" s="19"/>
      <c r="B18" s="46" t="s">
        <v>47</v>
      </c>
      <c r="C18" s="41" t="s">
        <v>51</v>
      </c>
      <c r="D18" s="16" t="s">
        <v>25</v>
      </c>
      <c r="E18" s="36" t="s">
        <v>18</v>
      </c>
      <c r="F18" s="17">
        <v>15</v>
      </c>
      <c r="G18" s="18">
        <v>189</v>
      </c>
      <c r="H18" s="18">
        <v>3.63</v>
      </c>
      <c r="I18" s="18">
        <v>7.1</v>
      </c>
      <c r="J18" s="18">
        <v>25.2</v>
      </c>
    </row>
    <row r="19" spans="1:10" s="2" customFormat="1" ht="22.5" customHeight="1">
      <c r="A19" s="19"/>
      <c r="B19" s="29" t="s">
        <v>54</v>
      </c>
      <c r="C19" s="41" t="s">
        <v>52</v>
      </c>
      <c r="D19" s="49" t="s">
        <v>64</v>
      </c>
      <c r="E19" s="37" t="s">
        <v>7</v>
      </c>
      <c r="F19" s="31">
        <v>5</v>
      </c>
      <c r="G19" s="32">
        <v>573</v>
      </c>
      <c r="H19" s="32">
        <v>0.8</v>
      </c>
      <c r="I19" s="32">
        <v>0.8</v>
      </c>
      <c r="J19" s="32">
        <v>139.4</v>
      </c>
    </row>
    <row r="20" spans="1:10" s="2" customFormat="1" ht="24" customHeight="1">
      <c r="A20" s="19"/>
      <c r="B20" s="46" t="s">
        <v>55</v>
      </c>
      <c r="C20" s="15"/>
      <c r="D20" s="16" t="s">
        <v>8</v>
      </c>
      <c r="E20" s="38" t="s">
        <v>9</v>
      </c>
      <c r="F20" s="66" t="s">
        <v>35</v>
      </c>
      <c r="G20" s="4">
        <v>116.9</v>
      </c>
      <c r="H20" s="5">
        <v>3.95</v>
      </c>
      <c r="I20" s="4">
        <v>0.5</v>
      </c>
      <c r="J20" s="4">
        <v>24.15</v>
      </c>
    </row>
    <row r="21" spans="1:10" s="2" customFormat="1" ht="22.5" customHeight="1">
      <c r="A21" s="19"/>
      <c r="B21" s="46" t="s">
        <v>41</v>
      </c>
      <c r="C21" s="15"/>
      <c r="D21" s="16" t="s">
        <v>10</v>
      </c>
      <c r="E21" s="38" t="s">
        <v>9</v>
      </c>
      <c r="F21" s="66" t="s">
        <v>32</v>
      </c>
      <c r="G21" s="5">
        <v>129</v>
      </c>
      <c r="H21" s="4">
        <v>4.25</v>
      </c>
      <c r="I21" s="5">
        <v>1.65</v>
      </c>
      <c r="J21" s="5">
        <v>21.25</v>
      </c>
    </row>
    <row r="22" spans="1:10" s="2" customFormat="1" ht="26.25" customHeight="1">
      <c r="A22" s="19"/>
      <c r="B22" s="19" t="s">
        <v>45</v>
      </c>
      <c r="C22" s="15"/>
      <c r="D22" s="22" t="s">
        <v>26</v>
      </c>
      <c r="E22" s="38" t="s">
        <v>13</v>
      </c>
      <c r="F22" s="66" t="s">
        <v>36</v>
      </c>
      <c r="G22" s="4">
        <v>69.5</v>
      </c>
      <c r="H22" s="4">
        <v>0.6</v>
      </c>
      <c r="I22" s="4">
        <v>0.6</v>
      </c>
      <c r="J22" s="4">
        <v>14.7</v>
      </c>
    </row>
    <row r="23" spans="1:10" ht="19.5" customHeight="1">
      <c r="A23" s="12"/>
      <c r="B23" s="12"/>
      <c r="C23" s="15"/>
      <c r="D23" s="23" t="s">
        <v>14</v>
      </c>
      <c r="E23" s="30">
        <v>1049</v>
      </c>
      <c r="F23" s="67">
        <f>F15+F16+F17+F18+F19+F20+F21+F22</f>
        <v>90</v>
      </c>
      <c r="G23" s="6">
        <f>SUM(G15:G21)</f>
        <v>1250.9000000000001</v>
      </c>
      <c r="H23" s="6">
        <f>SUM(H15:H21)</f>
        <v>30.29</v>
      </c>
      <c r="I23" s="6">
        <f>SUM(I15:I21)</f>
        <v>23.37</v>
      </c>
      <c r="J23" s="6">
        <f>SUM(J15:J21)</f>
        <v>224.74</v>
      </c>
    </row>
    <row r="24" spans="1:10" ht="25.5" customHeight="1">
      <c r="A24" s="12"/>
      <c r="B24" s="12"/>
      <c r="C24" s="15"/>
      <c r="D24" s="40" t="s">
        <v>20</v>
      </c>
      <c r="E24" s="39">
        <f>E23+E13</f>
        <v>1717</v>
      </c>
      <c r="F24" s="7"/>
      <c r="G24" s="8">
        <f>G23+G13</f>
        <v>2057.7000000000003</v>
      </c>
      <c r="H24" s="8">
        <v>57.3</v>
      </c>
      <c r="I24" s="8">
        <f>I23+I13</f>
        <v>61.22</v>
      </c>
      <c r="J24" s="8">
        <f>J23+J13</f>
        <v>45849.139999999992</v>
      </c>
    </row>
    <row r="25" spans="1:10" ht="25.5" customHeight="1">
      <c r="A25" s="69" t="s">
        <v>66</v>
      </c>
      <c r="B25" s="70"/>
      <c r="C25" s="70"/>
      <c r="D25" s="70"/>
      <c r="E25" s="70"/>
      <c r="F25" s="70"/>
      <c r="G25" s="70"/>
      <c r="H25" s="70"/>
      <c r="I25" s="70"/>
      <c r="J25" s="70"/>
    </row>
  </sheetData>
  <mergeCells count="4">
    <mergeCell ref="H2:I2"/>
    <mergeCell ref="B4:D4"/>
    <mergeCell ref="D14:J14"/>
    <mergeCell ref="A25:J25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2024-09-03T15:32:01Z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