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Лист1!$A$1:$J$24</definedName>
  </definedNames>
  <calcPr calcId="145621"/>
</workbook>
</file>

<file path=xl/calcChain.xml><?xml version="1.0" encoding="utf-8"?>
<calcChain xmlns="http://schemas.openxmlformats.org/spreadsheetml/2006/main">
  <c r="F12" i="1" l="1"/>
  <c r="E23" i="1" l="1"/>
  <c r="J22" i="1"/>
  <c r="H22" i="1"/>
  <c r="G22" i="1"/>
  <c r="J12" i="1"/>
  <c r="I12" i="1"/>
  <c r="H12" i="1"/>
  <c r="G12" i="1"/>
  <c r="J23" i="1" l="1"/>
  <c r="G23" i="1"/>
  <c r="H23" i="1"/>
  <c r="I23" i="1"/>
</calcChain>
</file>

<file path=xl/sharedStrings.xml><?xml version="1.0" encoding="utf-8"?>
<sst xmlns="http://schemas.openxmlformats.org/spreadsheetml/2006/main" count="81" uniqueCount="69">
  <si>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</si>
  <si>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</si>
  <si>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</si>
  <si>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</si>
  <si>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</si>
  <si>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</si>
  <si>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</si>
  <si>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</si>
  <si>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СОК ФРУКТОВЫЙ (яблочный, яблочно-виноградный, мультифрукт)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</si>
  <si>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</si>
  <si>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</si>
  <si>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</si>
  <si>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</si>
  <si>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</si>
  <si>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</si>
  <si>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1/150</t>
  </si>
  <si>
    <t>Итого за прием пищи:</t>
  </si>
  <si>
    <t>Обед</t>
  </si>
  <si>
    <t>1/60</t>
  </si>
  <si>
    <t>1/250</t>
  </si>
  <si>
    <t>1/180</t>
  </si>
  <si>
    <t>ФРУКТЫ сезонные калиброванные (яблоко 1 шт)</t>
  </si>
  <si>
    <t>Всего за день:</t>
  </si>
  <si>
    <t>МАКАРОНЫ ОТВАРНЫЕ С СЫРОМ с маслом сливочным "Крестьянским" 72,5%</t>
  </si>
  <si>
    <t>БИОЙОГУРТ фруктовый (яблочный, персиковый, абрикосовый, банановый) в индивидуальной упаковке</t>
  </si>
  <si>
    <t>1/125</t>
  </si>
  <si>
    <t>КОТЛЕТЫ ИЗ МЯСА ГОВЯДИНЫ с соусом сметанным с томатом</t>
  </si>
  <si>
    <t>КАША ГРЕЧНЕВАЯ РАССЫПЧАТАЯ с маслом сливочным "Крестьянским" 72,5%</t>
  </si>
  <si>
    <t>Утверждаю</t>
  </si>
  <si>
    <t>Директор   _________</t>
  </si>
  <si>
    <t xml:space="preserve">__________ </t>
  </si>
  <si>
    <t>Школа</t>
  </si>
  <si>
    <t>Отд./корп</t>
  </si>
  <si>
    <t>3,95</t>
  </si>
  <si>
    <t>10,22</t>
  </si>
  <si>
    <t>№ 14 2015г.</t>
  </si>
  <si>
    <t>389/2015</t>
  </si>
  <si>
    <t>8,95</t>
  </si>
  <si>
    <t>3,46</t>
  </si>
  <si>
    <t>23,1</t>
  </si>
  <si>
    <t>Дата</t>
  </si>
  <si>
    <t>Прием пищи</t>
  </si>
  <si>
    <t>Раздел</t>
  </si>
  <si>
    <t>№ рецепт</t>
  </si>
  <si>
    <t>напитки</t>
  </si>
  <si>
    <t>хлеб пш.</t>
  </si>
  <si>
    <t>хлеб рж.</t>
  </si>
  <si>
    <t>№ 71 2015г.</t>
  </si>
  <si>
    <t>овощи</t>
  </si>
  <si>
    <t>фрукты</t>
  </si>
  <si>
    <t>1блюдо</t>
  </si>
  <si>
    <t>гарнир</t>
  </si>
  <si>
    <t>197/8/32</t>
  </si>
  <si>
    <t>№ 204 2015г.</t>
  </si>
  <si>
    <t>№ 101 2015г.</t>
  </si>
  <si>
    <t>№ 268, 331 2015г.</t>
  </si>
  <si>
    <t>№ 302 2015г.</t>
  </si>
  <si>
    <t>№ 354 2015г.</t>
  </si>
  <si>
    <t>кисло/молочный продукт</t>
  </si>
  <si>
    <t>гастр</t>
  </si>
  <si>
    <t>горячее</t>
  </si>
  <si>
    <t>СУП КАРТОФЕЛЬНЫЙ С КРУПОЙ  РИСОВОЙ</t>
  </si>
  <si>
    <t>горячее блюдо</t>
  </si>
  <si>
    <t>ОВОЩИ НАТУРАЛЬНЫЕ СВЕЖИЕ (ПОМИДОРЫ)</t>
  </si>
  <si>
    <t>КИСЕЛЬ ИЗ СМЕСИ СУХОФРУКТОВ</t>
  </si>
  <si>
    <t>90/50</t>
  </si>
  <si>
    <t>МЕНЮ</t>
  </si>
  <si>
    <t>Экономист по ценам                          Миргородская Л.А.                      Зав.производством _______________  ________________________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</si>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</sst>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;\-#\ ##0.0"/>
    <numFmt numFmtId="165" formatCode="#\ ##0.00;\-#\ ##0.00"/>
    <numFmt numFmtId="166" formatCode="dd\.mm\.yyyy"/>
    <numFmt numFmtId="167" formatCode="#,##0.0;\-#,##0.0"/>
  </numFmts>
  <fonts count="13">
    <font>
      <sz val="11"/>
      <color theme="1"/>
      <name val="Calibri"/>
      <charset val="13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7" fillId="5" borderId="0">
      <alignment horizontal="left" vertical="top"/>
    </xf>
    <xf numFmtId="0" fontId="7" fillId="5" borderId="0">
      <alignment horizontal="left" vertical="top"/>
    </xf>
    <xf numFmtId="0" fontId="2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49" fontId="0" fillId="6" borderId="3" xfId="0" applyNumberFormat="1" applyFill="1" applyBorder="1" applyAlignment="1" applyProtection="1">
      <protection locked="0"/>
    </xf>
    <xf numFmtId="166" fontId="0" fillId="6" borderId="3" xfId="0" applyNumberFormat="1" applyFill="1" applyBorder="1" applyAlignment="1" applyProtection="1">
      <protection locked="0"/>
    </xf>
    <xf numFmtId="0" fontId="1" fillId="2" borderId="5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/>
    <xf numFmtId="165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/>
    <xf numFmtId="0" fontId="10" fillId="4" borderId="5" xfId="0" applyFont="1" applyFill="1" applyBorder="1" applyAlignment="1">
      <alignment wrapText="1"/>
    </xf>
    <xf numFmtId="0" fontId="9" fillId="3" borderId="5" xfId="0" applyFont="1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49" fontId="9" fillId="3" borderId="5" xfId="0" applyNumberFormat="1" applyFont="1" applyFill="1" applyBorder="1" applyAlignment="1"/>
    <xf numFmtId="0" fontId="8" fillId="0" borderId="5" xfId="0" applyFont="1" applyBorder="1" applyAlignment="1">
      <alignment horizontal="left" vertical="center" wrapText="1"/>
    </xf>
    <xf numFmtId="0" fontId="11" fillId="3" borderId="5" xfId="0" applyFont="1" applyFill="1" applyBorder="1" applyAlignment="1"/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/>
    <xf numFmtId="0" fontId="12" fillId="0" borderId="0" xfId="0" applyFont="1" applyAlignment="1"/>
    <xf numFmtId="0" fontId="9" fillId="2" borderId="7" xfId="0" applyFont="1" applyFill="1" applyBorder="1" applyAlignment="1"/>
    <xf numFmtId="0" fontId="0" fillId="0" borderId="7" xfId="0" applyBorder="1">
      <alignment vertical="center"/>
    </xf>
    <xf numFmtId="0" fontId="0" fillId="0" borderId="0" xfId="0" applyAlignment="1"/>
    <xf numFmtId="0" fontId="0" fillId="6" borderId="1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2" borderId="5" xfId="0" applyFont="1" applyFill="1" applyBorder="1" applyAlignment="1">
      <alignment horizontal="center" vertical="center" wrapText="1"/>
    </xf>
  </cellXfs>
  <cellStyles count="5">
    <cellStyle name="S0" xfId="3"/>
    <cellStyle name="S1 6" xfId="2"/>
    <cellStyle name="Обычный" xfId="0" builtinId="0"/>
    <cellStyle name="Обычный 2" xfId="4"/>
    <cellStyle name="Обычный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Normal="100" zoomScaleSheetLayoutView="100" workbookViewId="0">
      <selection activeCell="A25" sqref="A25:L205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3" bestFit="1" customWidth="1"/>
    <col min="4" max="4" width="45.5703125" style="1" customWidth="1"/>
    <col min="5" max="5" width="11.28515625" style="3" customWidth="1"/>
    <col min="6" max="6" width="7.85546875" style="3" customWidth="1"/>
    <col min="7" max="7" width="8.7109375" style="3" bestFit="1" customWidth="1"/>
    <col min="8" max="8" width="5.7109375" style="3" bestFit="1" customWidth="1"/>
    <col min="9" max="9" width="6.42578125" style="3" customWidth="1"/>
    <col min="10" max="10" width="11.5703125" style="3" bestFit="1" customWidth="1"/>
    <col min="11" max="16354" width="9.140625" style="1"/>
    <col min="16355" max="16384" width="9" style="1"/>
  </cols>
  <sheetData>
    <row r="1" spans="1:10" ht="24" customHeight="1">
      <c r="A1" s="4"/>
      <c r="B1" s="5"/>
      <c r="C1" s="5"/>
      <c r="D1" s="6"/>
      <c r="E1" s="6"/>
      <c r="F1" s="6"/>
      <c r="G1" s="6"/>
      <c r="H1" s="6"/>
      <c r="I1" s="6"/>
      <c r="J1" s="6" t="s">
        <v>28</v>
      </c>
    </row>
    <row r="2" spans="1:10" ht="47.1" customHeight="1">
      <c r="A2" s="4"/>
      <c r="B2" s="5"/>
      <c r="C2" s="5"/>
      <c r="D2" s="41" t="s">
        <v>66</v>
      </c>
      <c r="E2" s="6"/>
      <c r="F2" s="6"/>
      <c r="G2" s="6"/>
      <c r="H2" s="44" t="s">
        <v>29</v>
      </c>
      <c r="I2" s="44"/>
      <c r="J2" s="6" t="s">
        <v>30</v>
      </c>
    </row>
    <row r="3" spans="1:10" ht="15" customHeight="1">
      <c r="A3" s="4"/>
      <c r="B3" s="5"/>
      <c r="C3" s="5"/>
      <c r="D3" s="6"/>
      <c r="E3" s="6"/>
      <c r="F3" s="6"/>
      <c r="G3" s="6"/>
      <c r="H3" s="6"/>
      <c r="I3" s="6"/>
      <c r="J3" s="6"/>
    </row>
    <row r="4" spans="1:10" s="2" customFormat="1" ht="29.25" customHeight="1">
      <c r="A4" s="4" t="s">
        <v>31</v>
      </c>
      <c r="B4" s="45" t="s">
        <v>68</v>
      </c>
      <c r="C4" s="46"/>
      <c r="D4" s="47"/>
      <c r="E4" s="6" t="s">
        <v>32</v>
      </c>
      <c r="F4" s="7"/>
      <c r="G4" s="6"/>
      <c r="H4" s="6"/>
      <c r="I4" s="6" t="s">
        <v>40</v>
      </c>
      <c r="J4" s="8">
        <v>45539</v>
      </c>
    </row>
    <row r="5" spans="1:10" s="2" customFormat="1" ht="51">
      <c r="A5" s="24" t="s">
        <v>41</v>
      </c>
      <c r="B5" s="25" t="s">
        <v>42</v>
      </c>
      <c r="C5" s="26" t="s">
        <v>43</v>
      </c>
      <c r="D5" s="10" t="s">
        <v>0</v>
      </c>
      <c r="E5" s="10" t="s">
        <v>1</v>
      </c>
      <c r="F5" s="10" t="s">
        <v>2</v>
      </c>
      <c r="G5" s="11" t="s">
        <v>3</v>
      </c>
      <c r="H5" s="11" t="s">
        <v>4</v>
      </c>
      <c r="I5" s="11" t="s">
        <v>5</v>
      </c>
      <c r="J5" s="11" t="s">
        <v>6</v>
      </c>
    </row>
    <row r="6" spans="1:10" s="2" customFormat="1" ht="25.5">
      <c r="A6" s="38" t="s">
        <v>7</v>
      </c>
      <c r="B6" s="25" t="s">
        <v>59</v>
      </c>
      <c r="C6" s="28" t="s">
        <v>35</v>
      </c>
      <c r="D6" s="13" t="s">
        <v>13</v>
      </c>
      <c r="E6" s="18" t="s">
        <v>14</v>
      </c>
      <c r="F6" s="32" t="s">
        <v>34</v>
      </c>
      <c r="G6" s="15">
        <v>66</v>
      </c>
      <c r="H6" s="15">
        <v>0.08</v>
      </c>
      <c r="I6" s="15">
        <v>7.2</v>
      </c>
      <c r="J6" s="15">
        <v>0.1</v>
      </c>
    </row>
    <row r="7" spans="1:10" s="2" customFormat="1" ht="25.5">
      <c r="A7" s="39"/>
      <c r="B7" s="25" t="s">
        <v>60</v>
      </c>
      <c r="C7" s="11" t="s">
        <v>53</v>
      </c>
      <c r="D7" s="29" t="s">
        <v>23</v>
      </c>
      <c r="E7" s="29" t="s">
        <v>52</v>
      </c>
      <c r="F7" s="29">
        <v>33.369999999999997</v>
      </c>
      <c r="G7" s="33">
        <v>165.4</v>
      </c>
      <c r="H7" s="33">
        <v>4.5999999999999996</v>
      </c>
      <c r="I7" s="33">
        <v>7.7</v>
      </c>
      <c r="J7" s="27">
        <v>23.2</v>
      </c>
    </row>
    <row r="8" spans="1:10" s="2" customFormat="1" ht="25.5">
      <c r="A8" s="38"/>
      <c r="B8" s="29" t="s">
        <v>44</v>
      </c>
      <c r="C8" s="36" t="s">
        <v>36</v>
      </c>
      <c r="D8" s="13" t="s">
        <v>8</v>
      </c>
      <c r="E8" s="14" t="s">
        <v>9</v>
      </c>
      <c r="F8" s="14">
        <v>10.4</v>
      </c>
      <c r="G8" s="15">
        <v>83.4</v>
      </c>
      <c r="H8" s="15">
        <v>1</v>
      </c>
      <c r="I8" s="15">
        <v>0.2</v>
      </c>
      <c r="J8" s="15">
        <v>19.600000000000001</v>
      </c>
    </row>
    <row r="9" spans="1:10" s="2" customFormat="1" ht="12.75">
      <c r="A9" s="38"/>
      <c r="B9" s="34" t="s">
        <v>45</v>
      </c>
      <c r="C9" s="16"/>
      <c r="D9" s="13" t="s">
        <v>10</v>
      </c>
      <c r="E9" s="18" t="s">
        <v>11</v>
      </c>
      <c r="F9" s="32" t="s">
        <v>38</v>
      </c>
      <c r="G9" s="15">
        <v>116.9</v>
      </c>
      <c r="H9" s="17">
        <v>3.95</v>
      </c>
      <c r="I9" s="15">
        <v>0.5</v>
      </c>
      <c r="J9" s="15">
        <v>24.15</v>
      </c>
    </row>
    <row r="10" spans="1:10" s="2" customFormat="1" ht="12.75">
      <c r="A10" s="38"/>
      <c r="B10" s="34" t="s">
        <v>46</v>
      </c>
      <c r="C10" s="16"/>
      <c r="D10" s="13" t="s">
        <v>12</v>
      </c>
      <c r="E10" s="18" t="s">
        <v>11</v>
      </c>
      <c r="F10" s="32" t="s">
        <v>33</v>
      </c>
      <c r="G10" s="17">
        <v>129</v>
      </c>
      <c r="H10" s="15">
        <v>4.25</v>
      </c>
      <c r="I10" s="17">
        <v>1.65</v>
      </c>
      <c r="J10" s="17">
        <v>21.25</v>
      </c>
    </row>
    <row r="11" spans="1:10" s="2" customFormat="1" ht="38.25">
      <c r="A11" s="38"/>
      <c r="B11" s="35" t="s">
        <v>58</v>
      </c>
      <c r="C11" s="16"/>
      <c r="D11" s="13" t="s">
        <v>24</v>
      </c>
      <c r="E11" s="14" t="s">
        <v>25</v>
      </c>
      <c r="F11" s="14">
        <v>28.6</v>
      </c>
      <c r="G11" s="15">
        <v>96.2</v>
      </c>
      <c r="H11" s="15">
        <v>4.4000000000000004</v>
      </c>
      <c r="I11" s="15">
        <v>3</v>
      </c>
      <c r="J11" s="15">
        <v>6.5</v>
      </c>
    </row>
    <row r="12" spans="1:10" ht="12.75">
      <c r="A12" s="40"/>
      <c r="B12" s="9"/>
      <c r="C12" s="12"/>
      <c r="D12" s="20" t="s">
        <v>16</v>
      </c>
      <c r="E12" s="10">
        <v>665</v>
      </c>
      <c r="F12" s="23">
        <f>F6+F7+F8+F9+F10+F11</f>
        <v>90</v>
      </c>
      <c r="G12" s="21">
        <f>SUM(G4:G11)</f>
        <v>656.90000000000009</v>
      </c>
      <c r="H12" s="21">
        <f>SUM(H4:H11)</f>
        <v>18.28</v>
      </c>
      <c r="I12" s="21">
        <f>SUM(I4:I11)</f>
        <v>20.25</v>
      </c>
      <c r="J12" s="21">
        <f>SUM(J4:J11)</f>
        <v>45633.799999999996</v>
      </c>
    </row>
    <row r="13" spans="1:10" ht="12.75">
      <c r="A13" s="40"/>
      <c r="B13" s="9"/>
      <c r="C13" s="12"/>
      <c r="D13" s="48"/>
      <c r="E13" s="48"/>
      <c r="F13" s="48"/>
      <c r="G13" s="48"/>
      <c r="H13" s="48"/>
      <c r="I13" s="48"/>
      <c r="J13" s="48"/>
    </row>
    <row r="14" spans="1:10" s="2" customFormat="1" ht="12.75">
      <c r="A14" s="38" t="s">
        <v>17</v>
      </c>
      <c r="B14" s="27" t="s">
        <v>48</v>
      </c>
      <c r="C14" s="30" t="s">
        <v>47</v>
      </c>
      <c r="D14" s="31" t="s">
        <v>63</v>
      </c>
      <c r="E14" s="18" t="s">
        <v>18</v>
      </c>
      <c r="F14" s="32" t="s">
        <v>37</v>
      </c>
      <c r="G14" s="22">
        <v>14</v>
      </c>
      <c r="H14" s="22">
        <v>0.7</v>
      </c>
      <c r="I14" s="22">
        <v>0.1</v>
      </c>
      <c r="J14" s="22">
        <v>2.2000000000000002</v>
      </c>
    </row>
    <row r="15" spans="1:10" s="2" customFormat="1" ht="12.75">
      <c r="A15" s="16"/>
      <c r="B15" s="27" t="s">
        <v>50</v>
      </c>
      <c r="C15" s="30" t="s">
        <v>54</v>
      </c>
      <c r="D15" s="31" t="s">
        <v>61</v>
      </c>
      <c r="E15" s="14" t="s">
        <v>19</v>
      </c>
      <c r="F15" s="14">
        <v>4.76</v>
      </c>
      <c r="G15" s="15">
        <v>85.2</v>
      </c>
      <c r="H15" s="15">
        <v>1.7</v>
      </c>
      <c r="I15" s="15">
        <v>2.7</v>
      </c>
      <c r="J15" s="15">
        <v>13.3</v>
      </c>
    </row>
    <row r="16" spans="1:10" s="2" customFormat="1" ht="25.5">
      <c r="A16" s="16"/>
      <c r="B16" s="27" t="s">
        <v>62</v>
      </c>
      <c r="C16" s="30" t="s">
        <v>55</v>
      </c>
      <c r="D16" s="13" t="s">
        <v>26</v>
      </c>
      <c r="E16" s="29" t="s">
        <v>65</v>
      </c>
      <c r="F16" s="14">
        <v>33.049999999999997</v>
      </c>
      <c r="G16" s="15">
        <v>309.5</v>
      </c>
      <c r="H16" s="15">
        <v>16.5</v>
      </c>
      <c r="I16" s="15">
        <v>24.2</v>
      </c>
      <c r="J16" s="15">
        <v>14.3</v>
      </c>
    </row>
    <row r="17" spans="1:10" s="2" customFormat="1" ht="25.5">
      <c r="A17" s="16"/>
      <c r="B17" s="27" t="s">
        <v>51</v>
      </c>
      <c r="C17" s="30" t="s">
        <v>56</v>
      </c>
      <c r="D17" s="13" t="s">
        <v>27</v>
      </c>
      <c r="E17" s="14" t="s">
        <v>20</v>
      </c>
      <c r="F17" s="14">
        <v>7.73</v>
      </c>
      <c r="G17" s="15">
        <v>336</v>
      </c>
      <c r="H17" s="15">
        <v>10.62</v>
      </c>
      <c r="I17" s="15">
        <v>11.465</v>
      </c>
      <c r="J17" s="15">
        <v>47.8</v>
      </c>
    </row>
    <row r="18" spans="1:10" s="2" customFormat="1" ht="12.75">
      <c r="A18" s="16"/>
      <c r="B18" s="27" t="s">
        <v>44</v>
      </c>
      <c r="C18" s="30" t="s">
        <v>57</v>
      </c>
      <c r="D18" s="37" t="s">
        <v>64</v>
      </c>
      <c r="E18" s="14" t="s">
        <v>9</v>
      </c>
      <c r="F18" s="14">
        <v>5</v>
      </c>
      <c r="G18" s="15">
        <v>77.400000000000006</v>
      </c>
      <c r="H18" s="15">
        <v>0</v>
      </c>
      <c r="I18" s="15">
        <v>0</v>
      </c>
      <c r="J18" s="15">
        <v>19.399999999999999</v>
      </c>
    </row>
    <row r="19" spans="1:10" s="2" customFormat="1" ht="12.75">
      <c r="A19" s="16"/>
      <c r="B19" s="27" t="s">
        <v>45</v>
      </c>
      <c r="C19" s="12"/>
      <c r="D19" s="13" t="s">
        <v>10</v>
      </c>
      <c r="E19" s="18" t="s">
        <v>11</v>
      </c>
      <c r="F19" s="32" t="s">
        <v>38</v>
      </c>
      <c r="G19" s="15">
        <v>116.9</v>
      </c>
      <c r="H19" s="17">
        <v>3.95</v>
      </c>
      <c r="I19" s="15">
        <v>0.5</v>
      </c>
      <c r="J19" s="15">
        <v>24.15</v>
      </c>
    </row>
    <row r="20" spans="1:10" s="2" customFormat="1" ht="12.75">
      <c r="A20" s="16"/>
      <c r="B20" s="27" t="s">
        <v>46</v>
      </c>
      <c r="C20" s="12"/>
      <c r="D20" s="13" t="s">
        <v>12</v>
      </c>
      <c r="E20" s="18" t="s">
        <v>11</v>
      </c>
      <c r="F20" s="32" t="s">
        <v>33</v>
      </c>
      <c r="G20" s="17">
        <v>129</v>
      </c>
      <c r="H20" s="15">
        <v>4.25</v>
      </c>
      <c r="I20" s="17">
        <v>1.65</v>
      </c>
      <c r="J20" s="17">
        <v>21.25</v>
      </c>
    </row>
    <row r="21" spans="1:10" s="2" customFormat="1" ht="12.75">
      <c r="A21" s="16"/>
      <c r="B21" s="27" t="s">
        <v>49</v>
      </c>
      <c r="C21" s="12"/>
      <c r="D21" s="19" t="s">
        <v>21</v>
      </c>
      <c r="E21" s="18" t="s">
        <v>15</v>
      </c>
      <c r="F21" s="32" t="s">
        <v>39</v>
      </c>
      <c r="G21" s="15">
        <v>69.5</v>
      </c>
      <c r="H21" s="15">
        <v>0.6</v>
      </c>
      <c r="I21" s="15">
        <v>0.6</v>
      </c>
      <c r="J21" s="15">
        <v>14.7</v>
      </c>
    </row>
    <row r="22" spans="1:10" ht="12.75">
      <c r="A22" s="9"/>
      <c r="B22" s="9"/>
      <c r="C22" s="12"/>
      <c r="D22" s="20" t="s">
        <v>16</v>
      </c>
      <c r="E22" s="10">
        <v>1080</v>
      </c>
      <c r="F22" s="10">
        <v>90</v>
      </c>
      <c r="G22" s="21">
        <f>SUM(G14:G20)</f>
        <v>1068</v>
      </c>
      <c r="H22" s="21">
        <f>SUM(H14:H20)</f>
        <v>37.72</v>
      </c>
      <c r="I22" s="21">
        <v>41.25</v>
      </c>
      <c r="J22" s="21">
        <f>SUM(J14:J20)</f>
        <v>142.4</v>
      </c>
    </row>
    <row r="23" spans="1:10" ht="12.75">
      <c r="A23" s="9"/>
      <c r="B23" s="9"/>
      <c r="C23" s="12"/>
      <c r="D23" s="11" t="s">
        <v>22</v>
      </c>
      <c r="E23" s="10">
        <f>E12+E22</f>
        <v>1745</v>
      </c>
      <c r="F23" s="10"/>
      <c r="G23" s="21">
        <f>G22+G12</f>
        <v>1724.9</v>
      </c>
      <c r="H23" s="21">
        <f>H22+H12</f>
        <v>56</v>
      </c>
      <c r="I23" s="21">
        <f>I22+I12</f>
        <v>61.5</v>
      </c>
      <c r="J23" s="21">
        <f>J22+J12</f>
        <v>45776.2</v>
      </c>
    </row>
    <row r="24" spans="1:10" ht="25.5" customHeight="1">
      <c r="A24" s="42" t="s">
        <v>67</v>
      </c>
      <c r="B24" s="43"/>
      <c r="C24" s="43"/>
      <c r="D24" s="43"/>
      <c r="E24" s="43"/>
      <c r="F24" s="43"/>
      <c r="G24" s="43"/>
      <c r="H24" s="43"/>
      <c r="I24" s="43"/>
      <c r="J24" s="43"/>
    </row>
  </sheetData>
  <mergeCells count="4">
    <mergeCell ref="H2:I2"/>
    <mergeCell ref="B4:D4"/>
    <mergeCell ref="D13:J13"/>
    <mergeCell ref="A24:J24"/>
  </mergeCell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ZDI</cp:lastModifiedBy>
  <cp:lastPrinted>2024-08-29T05:51:49Z</cp:lastPrinted>
  <dcterms:created xsi:type="dcterms:W3CDTF">2024-08-22T06:54:50Z</dcterms:created>
  <dcterms:modified xsi:type="dcterms:W3CDTF">2024-09-05T18:52:01Z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