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G27" i="1"/>
  <c r="E27" i="1"/>
  <c r="J26" i="1"/>
  <c r="I26" i="1"/>
  <c r="H26" i="1"/>
  <c r="H27" i="1" s="1"/>
  <c r="G26" i="1"/>
  <c r="F26" i="1"/>
  <c r="F16" i="1"/>
  <c r="F27" i="1" s="1"/>
</calcChain>
</file>

<file path=xl/sharedStrings.xml><?xml version="1.0" encoding="utf-8"?>
<sst xmlns="http://schemas.openxmlformats.org/spreadsheetml/2006/main" count="98" uniqueCount="74">
  <si>
    <t>Согласовано:</t>
  </si>
  <si>
    <t>Утверждаю</t>
  </si>
  <si>
    <t>Директор школы</t>
  </si>
  <si>
    <t>______________   ________________</t>
  </si>
  <si>
    <t>ИП Карпачев В.Б.   _________</t>
  </si>
  <si>
    <t>МЕНЮ</t>
  </si>
  <si>
    <t>ШКОЛА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</si>
  <si>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</si>
  <si>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</si>
  <si>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</si>
  <si>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</si>
  <si>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</si>
  <si>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</si>
  <si>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</si>
  <si>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</si>
  <si>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</si>
  <si>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</si>
  <si>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</si>
  <si>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</si>
  <si>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гастрон</t>
  </si>
  <si>
    <t>14/2015</t>
  </si>
  <si>
    <t>МАСЛО СЛИВОЧНОЕ "Крестьянское" 72,5% (порциями)</t>
  </si>
  <si>
    <t>1/10</t>
  </si>
  <si>
    <t>10,22</t>
  </si>
  <si>
    <t>овощи</t>
  </si>
  <si>
    <t>71/2015</t>
  </si>
  <si>
    <t>ОВОЩИ НАТУРАЛЬНЫЕ СОЛЕНЫЕ (ОГУРЦЫ)</t>
  </si>
  <si>
    <t>1/60</t>
  </si>
  <si>
    <t>7,94</t>
  </si>
  <si>
    <t>2 блюдо</t>
  </si>
  <si>
    <t>295/2015</t>
  </si>
  <si>
    <t>КОТЛЕТЫ РУБЛЕННЫЕ ИЗ БРОЙЛЕР-ЦЫПЛЯТ с соусом сметанным с томатом</t>
  </si>
  <si>
    <t>90/50</t>
  </si>
  <si>
    <t>гарнир</t>
  </si>
  <si>
    <t>302/2015</t>
  </si>
  <si>
    <t>КАША ГРЕЧНЕВАЯ РАССЫПЧАТАЯ с маслом сливочным "Крестьянским" 72,5%</t>
  </si>
  <si>
    <t>1/180</t>
  </si>
  <si>
    <t>напиток</t>
  </si>
  <si>
    <t>377/2015</t>
  </si>
  <si>
    <t>ЧАЙ С САХАРОМ И ЛИМОНОМ</t>
  </si>
  <si>
    <t>200/15/7</t>
  </si>
  <si>
    <t>хлеб пшен</t>
  </si>
  <si>
    <t>ПР</t>
  </si>
  <si>
    <t>ХЛЕБ ПШЕНИЧНЫЙ</t>
  </si>
  <si>
    <t>1/50</t>
  </si>
  <si>
    <t>3,46</t>
  </si>
  <si>
    <t>хлеб ржан</t>
  </si>
  <si>
    <t>ХЛЕБ РЖАНОЙ</t>
  </si>
  <si>
    <t>3,95</t>
  </si>
  <si>
    <t>фрукты</t>
  </si>
  <si>
    <t>338/2015</t>
  </si>
  <si>
    <t xml:space="preserve">ФРУКТЫ сезонные калиброванные (яблоко 1 шт) </t>
  </si>
  <si>
    <t>1/150</t>
  </si>
  <si>
    <t>13,28</t>
  </si>
  <si>
    <t>Итого за прием пищи:</t>
  </si>
  <si>
    <t>Обед</t>
  </si>
  <si>
    <t>ОВОЩИ НАТУРАЛЬНЫЕ СОЛЕНЫЕ (ПОМИДОРЫ)</t>
  </si>
  <si>
    <t>8,95</t>
  </si>
  <si>
    <t>1 блюдо</t>
  </si>
  <si>
    <t>82/2015</t>
  </si>
  <si>
    <t>БОРЩ С КАПУСТОЙ И КАРТОФЕЛЕМ СО СМЕТАНОЙ</t>
  </si>
  <si>
    <t>250/10</t>
  </si>
  <si>
    <t>274/2015</t>
  </si>
  <si>
    <t>ЗРАЗЫ рубленые из мяса говядины с соусом сметанным с томатом</t>
  </si>
  <si>
    <t>1/90/50</t>
  </si>
  <si>
    <t>310/2015</t>
  </si>
  <si>
    <t>КАРТОФЕЛЬ ОТВАРНОЙ с маслом сливочным "Крестьянским" 72,5%</t>
  </si>
  <si>
    <t>388/2015</t>
  </si>
  <si>
    <t>НАПИТОК ИЗ ПЛОДОВ ШИПОВНИКА</t>
  </si>
  <si>
    <t>1/200</t>
  </si>
  <si>
    <t>10,94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</si>
  <si>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</si>
  <si>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</si>
  <si>
    <t>МАОУ лицей 17 г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</si>
</sst>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5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0" xfId="0" applyFont="1" applyFill="1" applyAlignment="1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9" fillId="2" borderId="1" xfId="0" applyFont="1" applyFill="1" applyBorder="1" applyAlignment="1"/>
    <xf numFmtId="0" fontId="2" fillId="2" borderId="1" xfId="0" applyFont="1" applyFill="1" applyBorder="1" applyAlignment="1"/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/>
    <xf numFmtId="0" fontId="2" fillId="4" borderId="0" xfId="0" applyFont="1" applyFill="1" applyAlignment="1"/>
    <xf numFmtId="0" fontId="10" fillId="2" borderId="3" xfId="0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8" fillId="2" borderId="2" xfId="0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/>
    <xf numFmtId="49" fontId="10" fillId="2" borderId="7" xfId="0" applyNumberFormat="1" applyFont="1" applyFill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/>
    <xf numFmtId="0" fontId="10" fillId="2" borderId="7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/>
    <xf numFmtId="0" fontId="14" fillId="2" borderId="1" xfId="0" applyFont="1" applyFill="1" applyBorder="1" applyAlignment="1">
      <alignment horizontal="center"/>
    </xf>
    <xf numFmtId="0" fontId="13" fillId="2" borderId="0" xfId="0" applyFont="1" applyFill="1" applyAlignment="1"/>
    <xf numFmtId="0" fontId="10" fillId="2" borderId="8" xfId="0" applyFont="1" applyFill="1" applyBorder="1" applyAlignment="1">
      <alignment horizontal="center"/>
    </xf>
    <xf numFmtId="0" fontId="15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0" fillId="0" borderId="0" xfId="0" applyAlignment="1">
      <alignment vertical="center"/>
    </xf>
    <xf numFmtId="0" fontId="4" fillId="0" borderId="0" xfId="0" applyFont="1" applyAlignment="1">
      <alignment horizontal="center" wrapText="1"/>
    </xf>
    <xf numFmtId="1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H5" sqref="H5:I5"/>
    </sheetView>
  </sheetViews>
  <sheetFormatPr defaultRowHeight="15" x14ac:dyDescent="0.25"/>
  <sheetData>
    <row r="1" spans="1:12" x14ac:dyDescent="0.25">
      <c r="A1" s="52" t="s">
        <v>0</v>
      </c>
      <c r="B1" s="53"/>
      <c r="C1" s="53"/>
      <c r="D1" s="1"/>
      <c r="E1" s="2"/>
      <c r="F1" s="2"/>
      <c r="G1" s="2"/>
      <c r="H1" s="54" t="s">
        <v>1</v>
      </c>
      <c r="I1" s="55"/>
      <c r="J1" s="2"/>
      <c r="K1" s="1"/>
      <c r="L1" s="1"/>
    </row>
    <row r="2" spans="1:12" x14ac:dyDescent="0.25">
      <c r="A2" s="52" t="s">
        <v>2</v>
      </c>
      <c r="B2" s="53"/>
      <c r="C2" s="53"/>
      <c r="D2" s="1"/>
      <c r="E2" s="2"/>
      <c r="F2" s="2"/>
      <c r="G2" s="2"/>
      <c r="H2" s="2"/>
      <c r="I2" s="2"/>
      <c r="J2" s="2"/>
      <c r="K2" s="1"/>
      <c r="L2" s="1"/>
    </row>
    <row r="3" spans="1:12" x14ac:dyDescent="0.25">
      <c r="A3" s="52" t="s">
        <v>3</v>
      </c>
      <c r="B3" s="53"/>
      <c r="C3" s="53"/>
      <c r="D3" s="1"/>
      <c r="E3" s="2"/>
      <c r="F3" s="2"/>
      <c r="G3" s="55" t="s">
        <v>4</v>
      </c>
      <c r="H3" s="55"/>
      <c r="I3" s="55"/>
      <c r="J3" s="55"/>
      <c r="K3" s="1"/>
      <c r="L3" s="1"/>
    </row>
    <row r="4" spans="1:12" ht="21" x14ac:dyDescent="0.35">
      <c r="A4" s="3"/>
      <c r="B4" s="3"/>
      <c r="C4" s="3"/>
      <c r="D4" s="4" t="s">
        <v>5</v>
      </c>
      <c r="E4" s="2"/>
      <c r="F4" s="2"/>
      <c r="G4" s="2"/>
      <c r="H4" s="5"/>
      <c r="I4" s="2"/>
      <c r="J4" s="2"/>
      <c r="K4" s="1"/>
      <c r="L4" s="1"/>
    </row>
    <row r="5" spans="1:12" ht="15.75" x14ac:dyDescent="0.25">
      <c r="A5" s="6" t="s">
        <v>6</v>
      </c>
      <c r="B5" s="49" t="s">
        <v>73</v>
      </c>
      <c r="C5" s="49"/>
      <c r="D5" s="49"/>
      <c r="E5" s="49"/>
      <c r="F5" s="7"/>
      <c r="G5" s="7" t="s">
        <v>7</v>
      </c>
      <c r="H5" s="50">
        <v>45687</v>
      </c>
      <c r="I5" s="51"/>
      <c r="J5" s="7"/>
      <c r="K5" s="1"/>
      <c r="L5" s="1"/>
    </row>
    <row r="6" spans="1:12" ht="51" x14ac:dyDescent="0.25">
      <c r="A6" s="8" t="s">
        <v>8</v>
      </c>
      <c r="B6" s="8" t="s">
        <v>9</v>
      </c>
      <c r="C6" s="9" t="s">
        <v>10</v>
      </c>
      <c r="D6" s="10" t="s">
        <v>11</v>
      </c>
      <c r="E6" s="11" t="s">
        <v>12</v>
      </c>
      <c r="F6" s="11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"/>
      <c r="L6" s="1"/>
    </row>
    <row r="7" spans="1:12" ht="15.75" x14ac:dyDescent="0.25">
      <c r="A7" s="13" t="s">
        <v>18</v>
      </c>
      <c r="B7" s="14"/>
      <c r="C7" s="15"/>
      <c r="D7" s="56"/>
      <c r="E7" s="56"/>
      <c r="F7" s="56"/>
      <c r="G7" s="56"/>
      <c r="H7" s="56"/>
      <c r="I7" s="56"/>
      <c r="J7" s="57"/>
      <c r="K7" s="1"/>
      <c r="L7" s="1"/>
    </row>
    <row r="8" spans="1:12" ht="102" x14ac:dyDescent="0.25">
      <c r="A8" s="13"/>
      <c r="B8" s="14" t="s">
        <v>19</v>
      </c>
      <c r="C8" s="15" t="s">
        <v>20</v>
      </c>
      <c r="D8" s="16" t="s">
        <v>21</v>
      </c>
      <c r="E8" s="17" t="s">
        <v>22</v>
      </c>
      <c r="F8" s="17" t="s">
        <v>23</v>
      </c>
      <c r="G8" s="18">
        <v>66</v>
      </c>
      <c r="H8" s="18">
        <v>0.08</v>
      </c>
      <c r="I8" s="18">
        <v>7.2</v>
      </c>
      <c r="J8" s="18">
        <v>0.1</v>
      </c>
      <c r="K8" s="1"/>
      <c r="L8" s="1"/>
    </row>
    <row r="9" spans="1:12" ht="89.25" x14ac:dyDescent="0.25">
      <c r="A9" s="19"/>
      <c r="B9" s="19" t="s">
        <v>24</v>
      </c>
      <c r="C9" s="15" t="s">
        <v>25</v>
      </c>
      <c r="D9" s="16" t="s">
        <v>26</v>
      </c>
      <c r="E9" s="17" t="s">
        <v>27</v>
      </c>
      <c r="F9" s="17" t="s">
        <v>28</v>
      </c>
      <c r="G9" s="18">
        <v>9.6</v>
      </c>
      <c r="H9" s="18">
        <v>0.56000000000000005</v>
      </c>
      <c r="I9" s="18">
        <v>0.1</v>
      </c>
      <c r="J9" s="18">
        <v>1.52</v>
      </c>
      <c r="K9" s="20"/>
      <c r="L9" s="20"/>
    </row>
    <row r="10" spans="1:12" ht="127.5" x14ac:dyDescent="0.25">
      <c r="A10" s="19"/>
      <c r="B10" s="19" t="s">
        <v>29</v>
      </c>
      <c r="C10" s="15" t="s">
        <v>30</v>
      </c>
      <c r="D10" s="16" t="s">
        <v>31</v>
      </c>
      <c r="E10" s="21" t="s">
        <v>32</v>
      </c>
      <c r="F10" s="21">
        <v>29.5</v>
      </c>
      <c r="G10" s="18">
        <v>241.7</v>
      </c>
      <c r="H10" s="18">
        <v>14.1</v>
      </c>
      <c r="I10" s="18">
        <v>18.399999999999999</v>
      </c>
      <c r="J10" s="18">
        <v>15.7</v>
      </c>
      <c r="K10" s="20"/>
      <c r="L10" s="20"/>
    </row>
    <row r="11" spans="1:12" ht="140.25" x14ac:dyDescent="0.25">
      <c r="A11" s="19"/>
      <c r="B11" s="19" t="s">
        <v>33</v>
      </c>
      <c r="C11" s="15" t="s">
        <v>34</v>
      </c>
      <c r="D11" s="16" t="s">
        <v>35</v>
      </c>
      <c r="E11" s="21" t="s">
        <v>36</v>
      </c>
      <c r="F11" s="21">
        <v>7.73</v>
      </c>
      <c r="G11" s="18">
        <v>336</v>
      </c>
      <c r="H11" s="18">
        <v>10.62</v>
      </c>
      <c r="I11" s="18">
        <v>11.465</v>
      </c>
      <c r="J11" s="18">
        <v>47.8</v>
      </c>
      <c r="K11" s="20"/>
      <c r="L11" s="20"/>
    </row>
    <row r="12" spans="1:12" ht="63.75" x14ac:dyDescent="0.25">
      <c r="A12" s="19"/>
      <c r="B12" s="19" t="s">
        <v>37</v>
      </c>
      <c r="C12" s="15" t="s">
        <v>38</v>
      </c>
      <c r="D12" s="16" t="s">
        <v>39</v>
      </c>
      <c r="E12" s="21" t="s">
        <v>40</v>
      </c>
      <c r="F12" s="21">
        <v>4.0999999999999996</v>
      </c>
      <c r="G12" s="18">
        <v>49.5</v>
      </c>
      <c r="H12" s="18">
        <v>0.4</v>
      </c>
      <c r="I12" s="18">
        <v>0</v>
      </c>
      <c r="J12" s="18">
        <v>11.7</v>
      </c>
      <c r="K12" s="20"/>
      <c r="L12" s="20"/>
    </row>
    <row r="13" spans="1:12" ht="38.25" x14ac:dyDescent="0.25">
      <c r="A13" s="19"/>
      <c r="B13" s="19" t="s">
        <v>41</v>
      </c>
      <c r="C13" s="15" t="s">
        <v>42</v>
      </c>
      <c r="D13" s="16" t="s">
        <v>43</v>
      </c>
      <c r="E13" s="17" t="s">
        <v>44</v>
      </c>
      <c r="F13" s="17" t="s">
        <v>45</v>
      </c>
      <c r="G13" s="18">
        <v>116.9</v>
      </c>
      <c r="H13" s="22">
        <v>3.95</v>
      </c>
      <c r="I13" s="18">
        <v>0.5</v>
      </c>
      <c r="J13" s="18">
        <v>24.15</v>
      </c>
      <c r="K13" s="20"/>
      <c r="L13" s="20"/>
    </row>
    <row r="14" spans="1:12" ht="25.5" x14ac:dyDescent="0.25">
      <c r="A14" s="19"/>
      <c r="B14" s="19" t="s">
        <v>46</v>
      </c>
      <c r="C14" s="15" t="s">
        <v>42</v>
      </c>
      <c r="D14" s="16" t="s">
        <v>47</v>
      </c>
      <c r="E14" s="17" t="s">
        <v>44</v>
      </c>
      <c r="F14" s="17" t="s">
        <v>48</v>
      </c>
      <c r="G14" s="22">
        <v>129</v>
      </c>
      <c r="H14" s="18">
        <v>4.25</v>
      </c>
      <c r="I14" s="22">
        <v>1.65</v>
      </c>
      <c r="J14" s="22">
        <v>21.25</v>
      </c>
      <c r="K14" s="20"/>
      <c r="L14" s="20"/>
    </row>
    <row r="15" spans="1:12" ht="77.25" x14ac:dyDescent="0.25">
      <c r="A15" s="19"/>
      <c r="B15" s="19" t="s">
        <v>49</v>
      </c>
      <c r="C15" s="15" t="s">
        <v>50</v>
      </c>
      <c r="D15" s="23" t="s">
        <v>51</v>
      </c>
      <c r="E15" s="17" t="s">
        <v>52</v>
      </c>
      <c r="F15" s="17" t="s">
        <v>53</v>
      </c>
      <c r="G15" s="18">
        <v>69.5</v>
      </c>
      <c r="H15" s="18">
        <v>0.6</v>
      </c>
      <c r="I15" s="18">
        <v>0.6</v>
      </c>
      <c r="J15" s="18">
        <v>14.7</v>
      </c>
      <c r="K15" s="20"/>
      <c r="L15" s="20"/>
    </row>
    <row r="16" spans="1:12" ht="38.25" x14ac:dyDescent="0.25">
      <c r="A16" s="19"/>
      <c r="B16" s="19"/>
      <c r="C16" s="15"/>
      <c r="D16" s="24" t="s">
        <v>54</v>
      </c>
      <c r="E16" s="11">
        <v>862</v>
      </c>
      <c r="F16" s="25">
        <f>F8+F9+F10+F11+F12+F13+F14+F15</f>
        <v>80.180000000000007</v>
      </c>
      <c r="G16" s="26">
        <v>1018.2</v>
      </c>
      <c r="H16" s="26">
        <v>34.6</v>
      </c>
      <c r="I16" s="26">
        <v>39.9</v>
      </c>
      <c r="J16" s="26">
        <v>136.9</v>
      </c>
      <c r="K16" s="20"/>
      <c r="L16" s="20"/>
    </row>
    <row r="17" spans="1:12" x14ac:dyDescent="0.25">
      <c r="A17" s="14"/>
      <c r="B17" s="14"/>
      <c r="C17" s="15"/>
      <c r="D17" s="43"/>
      <c r="E17" s="43"/>
      <c r="F17" s="43"/>
      <c r="G17" s="43"/>
      <c r="H17" s="43"/>
      <c r="I17" s="43"/>
      <c r="J17" s="44"/>
      <c r="K17" s="1"/>
      <c r="L17" s="1"/>
    </row>
    <row r="18" spans="1:12" ht="89.25" x14ac:dyDescent="0.25">
      <c r="A18" s="27" t="s">
        <v>55</v>
      </c>
      <c r="B18" s="19" t="s">
        <v>24</v>
      </c>
      <c r="C18" s="15" t="s">
        <v>25</v>
      </c>
      <c r="D18" s="16" t="s">
        <v>56</v>
      </c>
      <c r="E18" s="17" t="s">
        <v>27</v>
      </c>
      <c r="F18" s="28" t="s">
        <v>57</v>
      </c>
      <c r="G18" s="29">
        <v>14</v>
      </c>
      <c r="H18" s="29">
        <v>0.7</v>
      </c>
      <c r="I18" s="29">
        <v>0.1</v>
      </c>
      <c r="J18" s="29">
        <v>2.2000000000000002</v>
      </c>
      <c r="K18" s="20"/>
      <c r="L18" s="20"/>
    </row>
    <row r="19" spans="1:12" ht="89.25" x14ac:dyDescent="0.25">
      <c r="A19" s="30"/>
      <c r="B19" s="30" t="s">
        <v>58</v>
      </c>
      <c r="C19" s="31" t="s">
        <v>59</v>
      </c>
      <c r="D19" s="32" t="s">
        <v>60</v>
      </c>
      <c r="E19" s="33" t="s">
        <v>61</v>
      </c>
      <c r="F19" s="33">
        <v>10.3</v>
      </c>
      <c r="G19" s="34">
        <v>102</v>
      </c>
      <c r="H19" s="34">
        <v>1.8</v>
      </c>
      <c r="I19" s="34">
        <v>5</v>
      </c>
      <c r="J19" s="34">
        <v>12.3</v>
      </c>
      <c r="K19" s="20"/>
      <c r="L19" s="20"/>
    </row>
    <row r="20" spans="1:12" ht="102" x14ac:dyDescent="0.25">
      <c r="A20" s="19"/>
      <c r="B20" s="19" t="s">
        <v>29</v>
      </c>
      <c r="C20" s="15" t="s">
        <v>62</v>
      </c>
      <c r="D20" s="16" t="s">
        <v>63</v>
      </c>
      <c r="E20" s="21" t="s">
        <v>64</v>
      </c>
      <c r="F20" s="21">
        <v>24.78</v>
      </c>
      <c r="G20" s="18">
        <v>224</v>
      </c>
      <c r="H20" s="18">
        <v>11.6</v>
      </c>
      <c r="I20" s="18">
        <v>13.5</v>
      </c>
      <c r="J20" s="18">
        <v>13.79</v>
      </c>
      <c r="K20" s="20"/>
      <c r="L20" s="20"/>
    </row>
    <row r="21" spans="1:12" ht="127.5" x14ac:dyDescent="0.25">
      <c r="A21" s="35"/>
      <c r="B21" s="35" t="s">
        <v>33</v>
      </c>
      <c r="C21" s="36" t="s">
        <v>65</v>
      </c>
      <c r="D21" s="16" t="s">
        <v>66</v>
      </c>
      <c r="E21" s="21" t="s">
        <v>36</v>
      </c>
      <c r="F21" s="21">
        <v>9</v>
      </c>
      <c r="G21" s="18">
        <v>189</v>
      </c>
      <c r="H21" s="18">
        <v>3.63</v>
      </c>
      <c r="I21" s="18">
        <v>7.1</v>
      </c>
      <c r="J21" s="18">
        <v>25.2</v>
      </c>
      <c r="K21" s="37"/>
      <c r="L21" s="37"/>
    </row>
    <row r="22" spans="1:12" ht="63.75" x14ac:dyDescent="0.25">
      <c r="A22" s="19"/>
      <c r="B22" s="19" t="s">
        <v>37</v>
      </c>
      <c r="C22" s="15" t="s">
        <v>67</v>
      </c>
      <c r="D22" s="16" t="s">
        <v>68</v>
      </c>
      <c r="E22" s="21" t="s">
        <v>69</v>
      </c>
      <c r="F22" s="21">
        <v>8.8000000000000007</v>
      </c>
      <c r="G22" s="18">
        <v>88.2</v>
      </c>
      <c r="H22" s="18">
        <v>0.67</v>
      </c>
      <c r="I22" s="18">
        <v>0.27</v>
      </c>
      <c r="J22" s="18">
        <v>20.76</v>
      </c>
      <c r="K22" s="20"/>
      <c r="L22" s="20"/>
    </row>
    <row r="23" spans="1:12" ht="38.25" x14ac:dyDescent="0.25">
      <c r="A23" s="19"/>
      <c r="B23" s="19" t="s">
        <v>41</v>
      </c>
      <c r="C23" s="15" t="s">
        <v>42</v>
      </c>
      <c r="D23" s="16" t="s">
        <v>43</v>
      </c>
      <c r="E23" s="17" t="s">
        <v>44</v>
      </c>
      <c r="F23" s="17" t="s">
        <v>45</v>
      </c>
      <c r="G23" s="18">
        <v>116.9</v>
      </c>
      <c r="H23" s="22">
        <v>3.95</v>
      </c>
      <c r="I23" s="18">
        <v>0.5</v>
      </c>
      <c r="J23" s="18">
        <v>24.15</v>
      </c>
      <c r="K23" s="20"/>
      <c r="L23" s="20"/>
    </row>
    <row r="24" spans="1:12" ht="25.5" x14ac:dyDescent="0.25">
      <c r="A24" s="19"/>
      <c r="B24" s="19" t="s">
        <v>46</v>
      </c>
      <c r="C24" s="15" t="s">
        <v>42</v>
      </c>
      <c r="D24" s="16" t="s">
        <v>47</v>
      </c>
      <c r="E24" s="17" t="s">
        <v>44</v>
      </c>
      <c r="F24" s="17" t="s">
        <v>48</v>
      </c>
      <c r="G24" s="22">
        <v>129</v>
      </c>
      <c r="H24" s="18">
        <v>4.25</v>
      </c>
      <c r="I24" s="22">
        <v>1.65</v>
      </c>
      <c r="J24" s="22">
        <v>21.25</v>
      </c>
      <c r="K24" s="20"/>
      <c r="L24" s="20"/>
    </row>
    <row r="25" spans="1:12" ht="77.25" x14ac:dyDescent="0.25">
      <c r="A25" s="19"/>
      <c r="B25" s="19" t="s">
        <v>49</v>
      </c>
      <c r="C25" s="15" t="s">
        <v>50</v>
      </c>
      <c r="D25" s="23" t="s">
        <v>51</v>
      </c>
      <c r="E25" s="17" t="s">
        <v>52</v>
      </c>
      <c r="F25" s="17" t="s">
        <v>70</v>
      </c>
      <c r="G25" s="18">
        <v>69.5</v>
      </c>
      <c r="H25" s="18">
        <v>0.6</v>
      </c>
      <c r="I25" s="18">
        <v>0.6</v>
      </c>
      <c r="J25" s="18">
        <v>14.7</v>
      </c>
      <c r="K25" s="20"/>
      <c r="L25" s="20"/>
    </row>
    <row r="26" spans="1:12" ht="38.25" x14ac:dyDescent="0.25">
      <c r="A26" s="14"/>
      <c r="B26" s="14"/>
      <c r="C26" s="15"/>
      <c r="D26" s="24" t="s">
        <v>54</v>
      </c>
      <c r="E26" s="11">
        <v>1110</v>
      </c>
      <c r="F26" s="25">
        <f>F18+F19+F20+F21+F22+F23+F24+F25</f>
        <v>80.179999999999993</v>
      </c>
      <c r="G26" s="26">
        <f>SUM(G18:G24)</f>
        <v>863.1</v>
      </c>
      <c r="H26" s="26">
        <f>SUM(H18:H24)</f>
        <v>26.6</v>
      </c>
      <c r="I26" s="26">
        <f>SUM(I18:I24)</f>
        <v>28.12</v>
      </c>
      <c r="J26" s="26">
        <f>SUM(J18:J24)</f>
        <v>119.65</v>
      </c>
      <c r="K26" s="1"/>
      <c r="L26" s="1"/>
    </row>
    <row r="27" spans="1:12" ht="25.5" x14ac:dyDescent="0.25">
      <c r="A27" s="1"/>
      <c r="B27" s="1"/>
      <c r="C27" s="38"/>
      <c r="D27" s="39" t="s">
        <v>71</v>
      </c>
      <c r="E27" s="40">
        <f>E16+E26</f>
        <v>1972</v>
      </c>
      <c r="F27" s="41">
        <f>F16+F26</f>
        <v>160.36000000000001</v>
      </c>
      <c r="G27" s="42">
        <f>G26+G16</f>
        <v>1881.3000000000002</v>
      </c>
      <c r="H27" s="42">
        <f t="shared" ref="H27:I27" si="0">SUM(H26,H16)</f>
        <v>61.2</v>
      </c>
      <c r="I27" s="42">
        <f t="shared" si="0"/>
        <v>68.02</v>
      </c>
      <c r="J27" s="42">
        <v>256.60000000000002</v>
      </c>
      <c r="K27" s="1"/>
      <c r="L27" s="1"/>
    </row>
    <row r="28" spans="1:12" x14ac:dyDescent="0.25">
      <c r="A28" s="1"/>
      <c r="B28" s="1"/>
      <c r="C28" s="45"/>
      <c r="D28" s="46"/>
      <c r="E28" s="46"/>
      <c r="F28" s="46"/>
      <c r="G28" s="46"/>
      <c r="H28" s="46"/>
      <c r="I28" s="46"/>
      <c r="J28" s="46"/>
      <c r="K28" s="1"/>
      <c r="L28" s="1"/>
    </row>
    <row r="29" spans="1:12" x14ac:dyDescent="0.25">
      <c r="A29" s="47" t="s">
        <v>72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</sheetData>
  <mergeCells count="11">
    <mergeCell ref="A1:C1"/>
    <mergeCell ref="H1:I1"/>
    <mergeCell ref="A2:C2"/>
    <mergeCell ref="A3:C3"/>
    <mergeCell ref="G3:J3"/>
    <mergeCell ref="D17:J17"/>
    <mergeCell ref="C28:J28"/>
    <mergeCell ref="A29:L29"/>
    <mergeCell ref="B5:E5"/>
    <mergeCell ref="H5:I5"/>
    <mergeCell ref="D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2025-01-20T06:10:18Z</dcterms:modified>
</cp:coreProperties>
</file>