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 l="1"/>
  <c r="G25" i="1"/>
  <c r="E25" i="1"/>
  <c r="J24" i="1"/>
  <c r="I24" i="1"/>
  <c r="H24" i="1"/>
  <c r="G24" i="1"/>
  <c r="F24" i="1"/>
  <c r="J14" i="1"/>
  <c r="J25" i="1" s="1"/>
  <c r="I14" i="1"/>
  <c r="G14" i="1"/>
  <c r="F14" i="1"/>
</calcChain>
</file>

<file path=xl/sharedStrings.xml><?xml version="1.0" encoding="utf-8"?>
<sst xmlns="http://schemas.openxmlformats.org/spreadsheetml/2006/main" count="92" uniqueCount="72">
  <si>
    <t>Согласовано:</t>
  </si>
  <si>
    <t>Утверждаю</t>
  </si>
  <si>
    <t>Директор школы</t>
  </si>
  <si>
    <t>ИП Карпачев В.Б.   _________</t>
  </si>
  <si>
    <t>______________        ____________</t>
  </si>
  <si>
    <t>МЕНЮ</t>
  </si>
  <si>
    <t>Школа</t>
  </si>
  <si>
    <t>Отд./корп</t>
  </si>
  <si>
    <t>Дата</t>
  </si>
  <si>
    <t>Прием пищи</t>
  </si>
  <si>
    <t>Раздел</t>
  </si>
  <si>
    <t>№ рецепт</t>
  </si>
  <si>
    <t>Наименование блюда</t>
  </si>
  <si>
    <t>Вес блюда</t>
  </si>
  <si>
    <t>Цена</t>
  </si>
  <si>
    <t>Энергети-ческая ценность, ккал</t>
  </si>
  <si>
    <t>Белки, г</t>
  </si>
  <si>
    <t>Жиры, г</t>
  </si>
  <si>
    <t>Углеводы, г</t>
  </si>
  <si>
    <t>гастрон</t>
  </si>
  <si>
    <t>№ 14 2015г.</t>
  </si>
  <si>
    <t>МАСЛО СЛИВОЧНОЕ "Крестьянское" 72,5% (порциями)</t>
  </si>
  <si>
    <t>1/10</t>
  </si>
  <si>
    <t>10,22</t>
  </si>
  <si>
    <t>блюдо из яиц</t>
  </si>
  <si>
    <t>210/2015</t>
  </si>
  <si>
    <r>
      <t>О</t>
    </r>
    <r>
      <rPr>
        <sz val="10"/>
        <color indexed="8"/>
        <rFont val="Times New Roman"/>
        <family val="1"/>
        <charset val="204"/>
      </rPr>
      <t>МЛЕТ НАТУРАЛЬНЫЙ С МАСЛОМ СЛИВОЧНЫМ КРЕСТЬЯНСКИМ 72.5%</t>
    </r>
  </si>
  <si>
    <t>135/13</t>
  </si>
  <si>
    <t>овощи</t>
  </si>
  <si>
    <t>ИКРА КАБАЧКОВАЯ КОНСЕРВИРОВАННАЯ</t>
  </si>
  <si>
    <t>1/80</t>
  </si>
  <si>
    <t>напиток</t>
  </si>
  <si>
    <t>№ 379 2015г.</t>
  </si>
  <si>
    <t>КОФЕЙНЫЙ НАПИТОК С МОЛОКОМ</t>
  </si>
  <si>
    <t>1/200</t>
  </si>
  <si>
    <t>Хлеб пш</t>
  </si>
  <si>
    <t>ПР</t>
  </si>
  <si>
    <t>ХЛЕБ ПШЕНИЧНЫЙ</t>
  </si>
  <si>
    <t>1/50</t>
  </si>
  <si>
    <t>3,46</t>
  </si>
  <si>
    <t>Хлеб рж</t>
  </si>
  <si>
    <t>ХЛЕБ РЖАНОЙ</t>
  </si>
  <si>
    <t>3,95</t>
  </si>
  <si>
    <t>фрукты</t>
  </si>
  <si>
    <t>ФРУКТЫ сезонные калиброванные (яблоко 1 шт)</t>
  </si>
  <si>
    <t>1/150</t>
  </si>
  <si>
    <t>13,28</t>
  </si>
  <si>
    <t>Итого за прием пищи:</t>
  </si>
  <si>
    <t>Обед</t>
  </si>
  <si>
    <t>№ 71 2015г.</t>
  </si>
  <si>
    <t>ОВОЩИ НАТУРАЛЬНЫЕ СОЛЕНЫЕ  (ОГУРЦЫ)</t>
  </si>
  <si>
    <t>1/60</t>
  </si>
  <si>
    <t>7,94</t>
  </si>
  <si>
    <t>1блюдо</t>
  </si>
  <si>
    <t>№ 82 2015г.</t>
  </si>
  <si>
    <t>БОРЩ С КАПУСТОЙ И КАРТОФЕЛЕМ СО СМЕТАНОЙ</t>
  </si>
  <si>
    <t>250/10</t>
  </si>
  <si>
    <t>блюдо из рыбы</t>
  </si>
  <si>
    <t>№ 227 2015г.</t>
  </si>
  <si>
    <t>РЫБА  МИНТАЙ ПРИПУЩЕННАЯ С МАСЛОМ СЛИВОЧНЫМ "Крестьянским" 72,5%</t>
  </si>
  <si>
    <t>1/90/9</t>
  </si>
  <si>
    <t>гарнир</t>
  </si>
  <si>
    <t>№ 310 2015г.</t>
  </si>
  <si>
    <t>КАРТОФЕЛЬ ОТВАРНОЙ с маслом сливочным "Крестьянским" 72,5%</t>
  </si>
  <si>
    <t>1/180</t>
  </si>
  <si>
    <t>№ 342 2015г.</t>
  </si>
  <si>
    <t>КОМПОТ ИЗ СВЕЖИХ ЯБЛОК</t>
  </si>
  <si>
    <t>338/2015</t>
  </si>
  <si>
    <t xml:space="preserve">ФРУКТЫ сезонные калиброванные (яблоко 1 шт) </t>
  </si>
  <si>
    <t>Всего за день:</t>
  </si>
  <si>
    <t>Экономист по ценам                          Миргородская Л.А.                      Зав.производством _______________  ________________________</t>
  </si>
  <si>
    <t>МАОУ лицей 17 г. Ставрополя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</si>
</sst>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\.mm\.yyyy"/>
    <numFmt numFmtId="165" formatCode="#\ ##0.0;\-#\ ##0.0"/>
    <numFmt numFmtId="166" formatCode="#,##0.0;\-#,##0.0"/>
    <numFmt numFmtId="167" formatCode="#\ ##0.00;\-#\ 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color indexed="5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3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0" fillId="2" borderId="4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0" fontId="3" fillId="3" borderId="5" xfId="0" applyFont="1" applyFill="1" applyBorder="1" applyAlignment="1">
      <alignment wrapText="1"/>
    </xf>
    <xf numFmtId="0" fontId="3" fillId="3" borderId="5" xfId="0" applyFont="1" applyFill="1" applyBorder="1" applyAlignment="1"/>
    <xf numFmtId="0" fontId="4" fillId="4" borderId="5" xfId="0" applyFont="1" applyFill="1" applyBorder="1" applyAlignment="1">
      <alignment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3" fillId="3" borderId="6" xfId="0" applyFont="1" applyFill="1" applyBorder="1" applyAlignment="1">
      <alignment wrapText="1"/>
    </xf>
    <xf numFmtId="0" fontId="3" fillId="5" borderId="5" xfId="0" applyFont="1" applyFill="1" applyBorder="1" applyAlignment="1"/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horizontal="left" vertical="center" wrapText="1"/>
    </xf>
    <xf numFmtId="49" fontId="5" fillId="3" borderId="6" xfId="0" applyNumberFormat="1" applyFont="1" applyFill="1" applyBorder="1" applyAlignment="1">
      <alignment horizontal="center" vertical="center" wrapText="1"/>
    </xf>
    <xf numFmtId="0" fontId="3" fillId="5" borderId="6" xfId="0" applyFont="1" applyFill="1" applyBorder="1" applyAlignment="1"/>
    <xf numFmtId="0" fontId="3" fillId="5" borderId="5" xfId="0" applyFont="1" applyFill="1" applyBorder="1" applyAlignment="1">
      <alignment wrapText="1"/>
    </xf>
    <xf numFmtId="0" fontId="6" fillId="3" borderId="6" xfId="0" applyFont="1" applyFill="1" applyBorder="1" applyAlignment="1">
      <alignment horizontal="center" vertical="center" wrapText="1"/>
    </xf>
    <xf numFmtId="165" fontId="6" fillId="3" borderId="6" xfId="0" applyNumberFormat="1" applyFont="1" applyFill="1" applyBorder="1" applyAlignment="1">
      <alignment horizontal="center" vertical="center" wrapText="1"/>
    </xf>
    <xf numFmtId="166" fontId="6" fillId="3" borderId="5" xfId="0" applyNumberFormat="1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left" vertical="center" wrapText="1"/>
    </xf>
    <xf numFmtId="167" fontId="6" fillId="3" borderId="5" xfId="0" applyNumberFormat="1" applyFont="1" applyFill="1" applyBorder="1" applyAlignment="1">
      <alignment horizontal="center" vertical="center" wrapText="1"/>
    </xf>
    <xf numFmtId="166" fontId="6" fillId="3" borderId="7" xfId="0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wrapText="1"/>
    </xf>
    <xf numFmtId="166" fontId="5" fillId="3" borderId="7" xfId="0" applyNumberFormat="1" applyFont="1" applyFill="1" applyBorder="1" applyAlignment="1">
      <alignment horizontal="center" vertical="center" wrapText="1"/>
    </xf>
    <xf numFmtId="49" fontId="5" fillId="3" borderId="5" xfId="0" applyNumberFormat="1" applyFont="1" applyFill="1" applyBorder="1" applyAlignment="1">
      <alignment horizontal="center" vertical="center" wrapText="1"/>
    </xf>
    <xf numFmtId="165" fontId="5" fillId="3" borderId="5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/>
    </xf>
    <xf numFmtId="0" fontId="8" fillId="5" borderId="5" xfId="0" applyFont="1" applyFill="1" applyBorder="1" applyAlignment="1"/>
    <xf numFmtId="0" fontId="6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left" vertical="center" wrapText="1"/>
    </xf>
    <xf numFmtId="0" fontId="9" fillId="3" borderId="5" xfId="0" applyFont="1" applyFill="1" applyBorder="1" applyAlignment="1">
      <alignment horizontal="center" vertical="center" wrapText="1"/>
    </xf>
    <xf numFmtId="165" fontId="9" fillId="3" borderId="5" xfId="0" applyNumberFormat="1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165" fontId="6" fillId="3" borderId="10" xfId="0" applyNumberFormat="1" applyFont="1" applyFill="1" applyBorder="1" applyAlignment="1">
      <alignment horizontal="center" vertical="center" wrapText="1"/>
    </xf>
    <xf numFmtId="49" fontId="6" fillId="3" borderId="11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center" vertical="center" wrapText="1"/>
    </xf>
    <xf numFmtId="165" fontId="6" fillId="3" borderId="7" xfId="0" applyNumberFormat="1" applyFont="1" applyFill="1" applyBorder="1" applyAlignment="1">
      <alignment horizontal="center" vertical="center" wrapText="1"/>
    </xf>
    <xf numFmtId="167" fontId="6" fillId="3" borderId="7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49" fontId="5" fillId="3" borderId="7" xfId="0" applyNumberFormat="1" applyFont="1" applyFill="1" applyBorder="1" applyAlignment="1">
      <alignment horizontal="center" vertical="center" wrapText="1"/>
    </xf>
    <xf numFmtId="165" fontId="5" fillId="3" borderId="7" xfId="0" applyNumberFormat="1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165" fontId="10" fillId="3" borderId="13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/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J5" sqref="J5"/>
    </sheetView>
  </sheetViews>
  <sheetFormatPr defaultRowHeight="15" x14ac:dyDescent="0.25"/>
  <cols>
    <col min="10" max="10" width="10.140625" bestFit="1" customWidth="1"/>
  </cols>
  <sheetData>
    <row r="1" spans="1:10" x14ac:dyDescent="0.25">
      <c r="A1" s="59" t="s">
        <v>0</v>
      </c>
      <c r="B1" s="60"/>
      <c r="C1" s="60"/>
      <c r="D1" s="1"/>
      <c r="E1" s="1"/>
      <c r="F1" s="1"/>
      <c r="G1" s="1"/>
      <c r="H1" s="1"/>
      <c r="I1" s="1"/>
      <c r="J1" s="1" t="s">
        <v>1</v>
      </c>
    </row>
    <row r="2" spans="1:10" x14ac:dyDescent="0.25">
      <c r="A2" s="59" t="s">
        <v>2</v>
      </c>
      <c r="B2" s="60"/>
      <c r="C2" s="60"/>
      <c r="D2" s="1"/>
      <c r="E2" s="1"/>
      <c r="F2" s="1"/>
      <c r="G2" s="61" t="s">
        <v>3</v>
      </c>
      <c r="H2" s="62"/>
      <c r="I2" s="62"/>
      <c r="J2" s="62"/>
    </row>
    <row r="3" spans="1:10" x14ac:dyDescent="0.25">
      <c r="A3" s="59" t="s">
        <v>4</v>
      </c>
      <c r="B3" s="60"/>
      <c r="C3" s="60"/>
      <c r="D3" s="1"/>
      <c r="E3" s="1"/>
      <c r="F3" s="1"/>
      <c r="G3" s="1"/>
      <c r="H3" s="1"/>
      <c r="I3" s="1"/>
      <c r="J3" s="1"/>
    </row>
    <row r="4" spans="1:10" ht="21" x14ac:dyDescent="0.35">
      <c r="A4" s="2"/>
      <c r="B4" s="3"/>
      <c r="C4" s="3"/>
      <c r="D4" s="4" t="s">
        <v>5</v>
      </c>
      <c r="E4" s="1"/>
      <c r="F4" s="1"/>
      <c r="G4" s="1"/>
      <c r="H4" s="1"/>
      <c r="I4" s="1"/>
      <c r="J4" s="1"/>
    </row>
    <row r="5" spans="1:10" x14ac:dyDescent="0.25">
      <c r="A5" s="3" t="s">
        <v>6</v>
      </c>
      <c r="B5" s="63" t="s">
        <v>71</v>
      </c>
      <c r="C5" s="64"/>
      <c r="D5" s="65"/>
      <c r="E5" s="1" t="s">
        <v>7</v>
      </c>
      <c r="F5" s="5"/>
      <c r="G5" s="1"/>
      <c r="H5" s="1"/>
      <c r="I5" s="1" t="s">
        <v>8</v>
      </c>
      <c r="J5" s="6">
        <v>45692</v>
      </c>
    </row>
    <row r="6" spans="1:10" ht="51" x14ac:dyDescent="0.25">
      <c r="A6" s="7" t="s">
        <v>9</v>
      </c>
      <c r="B6" s="8" t="s">
        <v>10</v>
      </c>
      <c r="C6" s="9" t="s">
        <v>11</v>
      </c>
      <c r="D6" s="10" t="s">
        <v>12</v>
      </c>
      <c r="E6" s="10" t="s">
        <v>13</v>
      </c>
      <c r="F6" s="10" t="s">
        <v>14</v>
      </c>
      <c r="G6" s="11" t="s">
        <v>15</v>
      </c>
      <c r="H6" s="11" t="s">
        <v>16</v>
      </c>
      <c r="I6" s="11" t="s">
        <v>17</v>
      </c>
      <c r="J6" s="11" t="s">
        <v>18</v>
      </c>
    </row>
    <row r="7" spans="1:10" ht="102" x14ac:dyDescent="0.25">
      <c r="A7" s="12"/>
      <c r="B7" s="13" t="s">
        <v>19</v>
      </c>
      <c r="C7" s="14" t="s">
        <v>20</v>
      </c>
      <c r="D7" s="15" t="s">
        <v>21</v>
      </c>
      <c r="E7" s="16" t="s">
        <v>22</v>
      </c>
      <c r="F7" s="16" t="s">
        <v>23</v>
      </c>
      <c r="G7" s="17">
        <v>66</v>
      </c>
      <c r="H7" s="17">
        <v>0.08</v>
      </c>
      <c r="I7" s="17">
        <v>7.2</v>
      </c>
      <c r="J7" s="17">
        <v>0.1</v>
      </c>
    </row>
    <row r="8" spans="1:10" ht="127.5" x14ac:dyDescent="0.25">
      <c r="A8" s="12"/>
      <c r="B8" s="7" t="s">
        <v>24</v>
      </c>
      <c r="C8" s="9" t="s">
        <v>25</v>
      </c>
      <c r="D8" s="18" t="s">
        <v>26</v>
      </c>
      <c r="E8" s="19" t="s">
        <v>27</v>
      </c>
      <c r="F8" s="19">
        <v>33.11</v>
      </c>
      <c r="G8" s="20">
        <v>285.8</v>
      </c>
      <c r="H8" s="20">
        <v>13.8</v>
      </c>
      <c r="I8" s="20">
        <v>24.5</v>
      </c>
      <c r="J8" s="20">
        <v>2.6</v>
      </c>
    </row>
    <row r="9" spans="1:10" ht="76.5" x14ac:dyDescent="0.25">
      <c r="A9" s="12"/>
      <c r="B9" s="8" t="s">
        <v>28</v>
      </c>
      <c r="C9" s="9"/>
      <c r="D9" s="21" t="s">
        <v>29</v>
      </c>
      <c r="E9" s="22" t="s">
        <v>30</v>
      </c>
      <c r="F9" s="19">
        <v>8</v>
      </c>
      <c r="G9" s="20">
        <v>36.1</v>
      </c>
      <c r="H9" s="20">
        <v>1.3</v>
      </c>
      <c r="I9" s="20">
        <v>1</v>
      </c>
      <c r="J9" s="20">
        <v>6.4</v>
      </c>
    </row>
    <row r="10" spans="1:10" ht="76.5" x14ac:dyDescent="0.25">
      <c r="A10" s="23"/>
      <c r="B10" s="24" t="s">
        <v>31</v>
      </c>
      <c r="C10" s="14" t="s">
        <v>32</v>
      </c>
      <c r="D10" s="21" t="s">
        <v>33</v>
      </c>
      <c r="E10" s="25" t="s">
        <v>34</v>
      </c>
      <c r="F10" s="25">
        <v>8.16</v>
      </c>
      <c r="G10" s="26">
        <v>103.5</v>
      </c>
      <c r="H10" s="26">
        <v>3.1</v>
      </c>
      <c r="I10" s="26">
        <v>2.4</v>
      </c>
      <c r="J10" s="26">
        <v>17.2</v>
      </c>
    </row>
    <row r="11" spans="1:10" ht="38.25" x14ac:dyDescent="0.25">
      <c r="A11" s="13"/>
      <c r="B11" s="13" t="s">
        <v>35</v>
      </c>
      <c r="C11" s="27" t="s">
        <v>36</v>
      </c>
      <c r="D11" s="28" t="s">
        <v>37</v>
      </c>
      <c r="E11" s="16" t="s">
        <v>38</v>
      </c>
      <c r="F11" s="16" t="s">
        <v>39</v>
      </c>
      <c r="G11" s="17">
        <v>116.9</v>
      </c>
      <c r="H11" s="29">
        <v>3.95</v>
      </c>
      <c r="I11" s="17">
        <v>0.5</v>
      </c>
      <c r="J11" s="17">
        <v>24.15</v>
      </c>
    </row>
    <row r="12" spans="1:10" ht="25.5" x14ac:dyDescent="0.25">
      <c r="A12" s="13"/>
      <c r="B12" s="13" t="s">
        <v>40</v>
      </c>
      <c r="C12" s="27" t="s">
        <v>36</v>
      </c>
      <c r="D12" s="21" t="s">
        <v>41</v>
      </c>
      <c r="E12" s="16" t="s">
        <v>38</v>
      </c>
      <c r="F12" s="16" t="s">
        <v>42</v>
      </c>
      <c r="G12" s="29">
        <v>129</v>
      </c>
      <c r="H12" s="17">
        <v>4.25</v>
      </c>
      <c r="I12" s="29">
        <v>1.65</v>
      </c>
      <c r="J12" s="29">
        <v>21.25</v>
      </c>
    </row>
    <row r="13" spans="1:10" ht="77.25" x14ac:dyDescent="0.25">
      <c r="A13" s="13"/>
      <c r="B13" s="13" t="s">
        <v>43</v>
      </c>
      <c r="C13" s="30">
        <v>0.16774193548387098</v>
      </c>
      <c r="D13" s="31" t="s">
        <v>44</v>
      </c>
      <c r="E13" s="16" t="s">
        <v>45</v>
      </c>
      <c r="F13" s="16" t="s">
        <v>46</v>
      </c>
      <c r="G13" s="17">
        <v>69.5</v>
      </c>
      <c r="H13" s="17">
        <v>0.6</v>
      </c>
      <c r="I13" s="17">
        <v>0.6</v>
      </c>
      <c r="J13" s="17">
        <v>14.7</v>
      </c>
    </row>
    <row r="14" spans="1:10" ht="38.25" x14ac:dyDescent="0.25">
      <c r="A14" s="8"/>
      <c r="B14" s="8"/>
      <c r="C14" s="32"/>
      <c r="D14" s="18" t="s">
        <v>47</v>
      </c>
      <c r="E14" s="10">
        <v>668</v>
      </c>
      <c r="F14" s="33">
        <f>F7+F8+F9+F10+F11+F12+F13</f>
        <v>80.179999999999993</v>
      </c>
      <c r="G14" s="34">
        <f>SUM(G5:G13)</f>
        <v>806.80000000000007</v>
      </c>
      <c r="H14" s="34">
        <v>27.15</v>
      </c>
      <c r="I14" s="34">
        <f>SUM(I5:I13)</f>
        <v>37.85</v>
      </c>
      <c r="J14" s="34">
        <f>SUM(J5:J13)</f>
        <v>45778.399999999994</v>
      </c>
    </row>
    <row r="15" spans="1:10" x14ac:dyDescent="0.25">
      <c r="A15" s="8"/>
      <c r="B15" s="8"/>
      <c r="C15" s="35"/>
      <c r="D15" s="66" t="s">
        <v>48</v>
      </c>
      <c r="E15" s="66"/>
      <c r="F15" s="66"/>
      <c r="G15" s="66"/>
      <c r="H15" s="66"/>
      <c r="I15" s="66"/>
      <c r="J15" s="66"/>
    </row>
    <row r="16" spans="1:10" ht="89.25" x14ac:dyDescent="0.25">
      <c r="A16" s="36" t="s">
        <v>48</v>
      </c>
      <c r="B16" s="13" t="s">
        <v>28</v>
      </c>
      <c r="C16" s="37" t="s">
        <v>49</v>
      </c>
      <c r="D16" s="21" t="s">
        <v>50</v>
      </c>
      <c r="E16" s="16" t="s">
        <v>51</v>
      </c>
      <c r="F16" s="16" t="s">
        <v>52</v>
      </c>
      <c r="G16" s="17">
        <v>9.6</v>
      </c>
      <c r="H16" s="17">
        <v>0.56000000000000005</v>
      </c>
      <c r="I16" s="17">
        <v>0.1</v>
      </c>
      <c r="J16" s="17">
        <v>1.52</v>
      </c>
    </row>
    <row r="17" spans="1:10" ht="89.25" x14ac:dyDescent="0.25">
      <c r="A17" s="13"/>
      <c r="B17" s="13" t="s">
        <v>53</v>
      </c>
      <c r="C17" s="38" t="s">
        <v>54</v>
      </c>
      <c r="D17" s="39" t="s">
        <v>55</v>
      </c>
      <c r="E17" s="40" t="s">
        <v>56</v>
      </c>
      <c r="F17" s="40">
        <v>10.3</v>
      </c>
      <c r="G17" s="41">
        <v>102</v>
      </c>
      <c r="H17" s="41">
        <v>1.8</v>
      </c>
      <c r="I17" s="41">
        <v>5</v>
      </c>
      <c r="J17" s="41">
        <v>12.3</v>
      </c>
    </row>
    <row r="18" spans="1:10" ht="140.25" x14ac:dyDescent="0.25">
      <c r="A18" s="13"/>
      <c r="B18" s="24" t="s">
        <v>57</v>
      </c>
      <c r="C18" s="38" t="s">
        <v>58</v>
      </c>
      <c r="D18" s="39" t="s">
        <v>59</v>
      </c>
      <c r="E18" s="42" t="s">
        <v>60</v>
      </c>
      <c r="F18" s="14">
        <v>21.25</v>
      </c>
      <c r="G18" s="41">
        <v>131.4</v>
      </c>
      <c r="H18" s="41">
        <v>15.3</v>
      </c>
      <c r="I18" s="41">
        <v>8.2200000000000006</v>
      </c>
      <c r="J18" s="41">
        <v>0.92</v>
      </c>
    </row>
    <row r="19" spans="1:10" ht="127.5" x14ac:dyDescent="0.25">
      <c r="A19" s="13"/>
      <c r="B19" s="24" t="s">
        <v>61</v>
      </c>
      <c r="C19" s="37" t="s">
        <v>62</v>
      </c>
      <c r="D19" s="21" t="s">
        <v>63</v>
      </c>
      <c r="E19" s="42" t="s">
        <v>64</v>
      </c>
      <c r="F19" s="14">
        <v>15</v>
      </c>
      <c r="G19" s="17">
        <v>189</v>
      </c>
      <c r="H19" s="17">
        <v>3.63</v>
      </c>
      <c r="I19" s="17">
        <v>7.1</v>
      </c>
      <c r="J19" s="17">
        <v>25.2</v>
      </c>
    </row>
    <row r="20" spans="1:10" ht="51" x14ac:dyDescent="0.25">
      <c r="A20" s="13"/>
      <c r="B20" s="13" t="s">
        <v>31</v>
      </c>
      <c r="C20" s="37" t="s">
        <v>65</v>
      </c>
      <c r="D20" s="21" t="s">
        <v>66</v>
      </c>
      <c r="E20" s="43" t="s">
        <v>34</v>
      </c>
      <c r="F20" s="44">
        <v>5</v>
      </c>
      <c r="G20" s="45">
        <v>573</v>
      </c>
      <c r="H20" s="45">
        <v>0.8</v>
      </c>
      <c r="I20" s="45">
        <v>0.8</v>
      </c>
      <c r="J20" s="45">
        <v>139.4</v>
      </c>
    </row>
    <row r="21" spans="1:10" ht="38.25" x14ac:dyDescent="0.25">
      <c r="A21" s="13"/>
      <c r="B21" s="13" t="s">
        <v>35</v>
      </c>
      <c r="C21" s="27" t="s">
        <v>36</v>
      </c>
      <c r="D21" s="21" t="s">
        <v>37</v>
      </c>
      <c r="E21" s="46" t="s">
        <v>38</v>
      </c>
      <c r="F21" s="47" t="s">
        <v>39</v>
      </c>
      <c r="G21" s="48">
        <v>116.9</v>
      </c>
      <c r="H21" s="49">
        <v>3.95</v>
      </c>
      <c r="I21" s="48">
        <v>0.5</v>
      </c>
      <c r="J21" s="48">
        <v>24.15</v>
      </c>
    </row>
    <row r="22" spans="1:10" ht="25.5" x14ac:dyDescent="0.25">
      <c r="A22" s="13"/>
      <c r="B22" s="13" t="s">
        <v>40</v>
      </c>
      <c r="C22" s="27" t="s">
        <v>36</v>
      </c>
      <c r="D22" s="21" t="s">
        <v>41</v>
      </c>
      <c r="E22" s="46" t="s">
        <v>38</v>
      </c>
      <c r="F22" s="47" t="s">
        <v>42</v>
      </c>
      <c r="G22" s="49">
        <v>129</v>
      </c>
      <c r="H22" s="48">
        <v>4.25</v>
      </c>
      <c r="I22" s="49">
        <v>1.65</v>
      </c>
      <c r="J22" s="49">
        <v>21.25</v>
      </c>
    </row>
    <row r="23" spans="1:10" ht="77.25" x14ac:dyDescent="0.25">
      <c r="A23" s="13"/>
      <c r="B23" s="13" t="s">
        <v>43</v>
      </c>
      <c r="C23" s="35" t="s">
        <v>67</v>
      </c>
      <c r="D23" s="31" t="s">
        <v>68</v>
      </c>
      <c r="E23" s="46" t="s">
        <v>45</v>
      </c>
      <c r="F23" s="47" t="s">
        <v>46</v>
      </c>
      <c r="G23" s="48">
        <v>69.5</v>
      </c>
      <c r="H23" s="48">
        <v>0.6</v>
      </c>
      <c r="I23" s="48">
        <v>0.6</v>
      </c>
      <c r="J23" s="48">
        <v>14.7</v>
      </c>
    </row>
    <row r="24" spans="1:10" ht="38.25" x14ac:dyDescent="0.25">
      <c r="A24" s="8"/>
      <c r="B24" s="8"/>
      <c r="C24" s="35"/>
      <c r="D24" s="18" t="s">
        <v>47</v>
      </c>
      <c r="E24" s="50">
        <v>1049</v>
      </c>
      <c r="F24" s="51">
        <f>F16+F17+F18+F19+F20+F21+F22+F23</f>
        <v>80.180000000000007</v>
      </c>
      <c r="G24" s="52">
        <f>SUM(G16:G22)</f>
        <v>1250.9000000000001</v>
      </c>
      <c r="H24" s="52">
        <f>SUM(H16:H22)</f>
        <v>30.29</v>
      </c>
      <c r="I24" s="52">
        <f>SUM(I16:I22)</f>
        <v>23.37</v>
      </c>
      <c r="J24" s="52">
        <f>SUM(J16:J22)</f>
        <v>224.74</v>
      </c>
    </row>
    <row r="25" spans="1:10" ht="25.5" x14ac:dyDescent="0.25">
      <c r="A25" s="8"/>
      <c r="B25" s="8"/>
      <c r="C25" s="35"/>
      <c r="D25" s="53" t="s">
        <v>69</v>
      </c>
      <c r="E25" s="54">
        <f>E24+E14</f>
        <v>1717</v>
      </c>
      <c r="F25" s="55">
        <v>160.36000000000001</v>
      </c>
      <c r="G25" s="56">
        <f>G24+G14</f>
        <v>2057.7000000000003</v>
      </c>
      <c r="H25" s="56">
        <v>57.3</v>
      </c>
      <c r="I25" s="56">
        <f>I24+I14</f>
        <v>61.22</v>
      </c>
      <c r="J25" s="56">
        <f>J24+J14</f>
        <v>46003.139999999992</v>
      </c>
    </row>
    <row r="26" spans="1:10" x14ac:dyDescent="0.25">
      <c r="A26" s="57" t="s">
        <v>70</v>
      </c>
      <c r="B26" s="58"/>
      <c r="C26" s="58"/>
      <c r="D26" s="58"/>
      <c r="E26" s="58"/>
      <c r="F26" s="58"/>
      <c r="G26" s="58"/>
      <c r="H26" s="58"/>
      <c r="I26" s="58"/>
      <c r="J26" s="58"/>
    </row>
  </sheetData>
  <mergeCells count="7">
    <mergeCell ref="A26:J26"/>
    <mergeCell ref="A1:C1"/>
    <mergeCell ref="A2:C2"/>
    <mergeCell ref="G2:J2"/>
    <mergeCell ref="A3:C3"/>
    <mergeCell ref="B5:D5"/>
    <mergeCell ref="D15:J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2025-02-03T07:02:27Z</dcterms:modified>
</cp:coreProperties>
</file>